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SUsers\tfmld8\0_Manuals_CAPs_TST_Normen\Manuals\SCR SCM - Review\SCR SCM templates\SCM SCR Templates_Finale_11-2017\"/>
    </mc:Choice>
  </mc:AlternateContent>
  <xr:revisionPtr revIDLastSave="0" documentId="8_{16FD84FF-6AF3-4911-B258-B741A5C1F450}" xr6:coauthVersionLast="45" xr6:coauthVersionMax="45" xr10:uidLastSave="{00000000-0000-0000-0000-000000000000}"/>
  <bookViews>
    <workbookView xWindow="1170" yWindow="1830" windowWidth="27740" windowHeight="19030" activeTab="1" xr2:uid="{00000000-000D-0000-FFFF-FFFF00000000}"/>
  </bookViews>
  <sheets>
    <sheet name="Packaging Loop_Example" sheetId="3" r:id="rId1"/>
    <sheet name="Packaging Loop_Template" sheetId="4" r:id="rId2"/>
  </sheets>
  <externalReferences>
    <externalReference r:id="rId3"/>
  </externalReferences>
  <definedNames>
    <definedName name="Lieferanten">[1]EINA!$A$1:$I$1375</definedName>
    <definedName name="pack">[1]pack!$A$2:$C$135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6" i="4" l="1"/>
  <c r="AB25" i="4"/>
  <c r="AB24" i="4"/>
  <c r="AB23" i="4"/>
  <c r="AB22" i="4"/>
  <c r="T22" i="4"/>
  <c r="V22" i="4" s="1"/>
  <c r="E22" i="4"/>
  <c r="X22" i="4" s="1"/>
  <c r="AB21" i="4"/>
  <c r="T17" i="4"/>
  <c r="V17" i="4" s="1"/>
  <c r="E17" i="4"/>
  <c r="AB16" i="4"/>
  <c r="AB15" i="4"/>
  <c r="T12" i="4"/>
  <c r="V12" i="4" s="1"/>
  <c r="E12" i="4"/>
  <c r="AB26" i="3"/>
  <c r="AB25" i="3"/>
  <c r="AB24" i="3"/>
  <c r="AB23" i="3"/>
  <c r="AB22" i="3"/>
  <c r="T22" i="3"/>
  <c r="V22" i="3" s="1"/>
  <c r="E22" i="3"/>
  <c r="T17" i="3"/>
  <c r="V17" i="3" s="1"/>
  <c r="E17" i="3"/>
  <c r="AB16" i="3"/>
  <c r="AB15" i="3"/>
  <c r="T12" i="3"/>
  <c r="V12" i="3" s="1"/>
  <c r="E12" i="3"/>
  <c r="X12" i="3" l="1"/>
  <c r="AB12" i="3" s="1"/>
  <c r="X17" i="4"/>
  <c r="AB20" i="4" s="1"/>
  <c r="X12" i="4"/>
  <c r="X22" i="3"/>
  <c r="X17" i="3"/>
  <c r="AB14" i="3"/>
  <c r="AB13" i="3"/>
  <c r="AB19" i="3" l="1"/>
  <c r="AB21" i="3"/>
  <c r="AB12" i="4"/>
  <c r="AB14" i="4"/>
  <c r="AB13" i="4"/>
  <c r="AB17" i="4"/>
  <c r="AB19" i="4"/>
  <c r="AB18" i="4"/>
  <c r="AB20" i="3"/>
  <c r="AB17" i="3"/>
  <c r="AB18" i="3"/>
</calcChain>
</file>

<file path=xl/sharedStrings.xml><?xml version="1.0" encoding="utf-8"?>
<sst xmlns="http://schemas.openxmlformats.org/spreadsheetml/2006/main" count="147" uniqueCount="73">
  <si>
    <t xml:space="preserve"> </t>
  </si>
  <si>
    <t>and</t>
  </si>
  <si>
    <t xml:space="preserve">with the Supplier (name) </t>
  </si>
  <si>
    <t>Agreement between</t>
  </si>
  <si>
    <t>Date</t>
  </si>
  <si>
    <t>Place</t>
  </si>
  <si>
    <t xml:space="preserve">Definition of the Packaging Loop (Range of Coverage in the Circulation) </t>
  </si>
  <si>
    <t>*</t>
  </si>
  <si>
    <t>Supplier</t>
  </si>
  <si>
    <t>x - days production</t>
  </si>
  <si>
    <t>Basic data</t>
  </si>
  <si>
    <t>Transport 1</t>
  </si>
  <si>
    <t xml:space="preserve">x - days 
from 
the supplier to Continental plant           </t>
  </si>
  <si>
    <t>LU = Loading Unit</t>
  </si>
  <si>
    <t>x - days
empties stock</t>
  </si>
  <si>
    <t>x - days
cleaning / 
washing</t>
  </si>
  <si>
    <t>x - days  
demand 
of security</t>
  </si>
  <si>
    <t>x - days 
from 
Continental plant to supplier</t>
  </si>
  <si>
    <t>x - days dispatch / warehouse finished goods</t>
  </si>
  <si>
    <t>x - days 
demand 
of security</t>
  </si>
  <si>
    <t>Consignment</t>
  </si>
  <si>
    <t>Transport 2</t>
  </si>
  <si>
    <t>x - days incoming / warehouse components</t>
  </si>
  <si>
    <t>Bill of Material of the LU
(only returnable components)</t>
  </si>
  <si>
    <t>workdays/year (5 workdays per week)</t>
  </si>
  <si>
    <t>Predefintions:</t>
  </si>
  <si>
    <t>(number of day are changeable)</t>
  </si>
  <si>
    <t>Quantity of 
demand/year     
[pcs.]</t>
  </si>
  <si>
    <t>Required in case of all returnable packaging concepts</t>
  </si>
  <si>
    <t>x-days
consignment stock</t>
  </si>
  <si>
    <t>*
Total quantity of days</t>
  </si>
  <si>
    <t>*
Packaging-circulations  per year</t>
  </si>
  <si>
    <t>*
Required quantity of LU in the loop
[pcs.]</t>
  </si>
  <si>
    <t>*
LU per year
[pcs.]</t>
  </si>
  <si>
    <t xml:space="preserve">Packaging Material
</t>
  </si>
  <si>
    <t>*
Required quantity of packaging materials 
in the loop 
[pcs.]</t>
  </si>
  <si>
    <t>Parts per LU
[pcs.]</t>
  </si>
  <si>
    <t>Continental 
reference part number
 &amp; part name</t>
  </si>
  <si>
    <t>Address</t>
  </si>
  <si>
    <t>Name of the signer</t>
  </si>
  <si>
    <t>Depart.</t>
  </si>
  <si>
    <t>Signature</t>
  </si>
  <si>
    <t>Continental Plant</t>
  </si>
  <si>
    <t>This template is part of the SCR SCM Process (SCR Questionnaire ) and should be filled out for each part-no. .</t>
  </si>
  <si>
    <t>Supplier Musterman</t>
  </si>
  <si>
    <t>Mustermann Str. 1</t>
  </si>
  <si>
    <t>D- xxxxx Musterstadt</t>
  </si>
  <si>
    <t>Mr Supplier</t>
  </si>
  <si>
    <t>Supplier Logistics</t>
  </si>
  <si>
    <t>Coninental Automotive Muster Plant</t>
  </si>
  <si>
    <t>Continental Str.1</t>
  </si>
  <si>
    <t>Ms. SCM Conti Plant</t>
  </si>
  <si>
    <t>Supply Chain Management (SCM)</t>
  </si>
  <si>
    <t>Conti SCM</t>
  </si>
  <si>
    <t>Musterstadt</t>
  </si>
  <si>
    <t>Supplier Mustermann</t>
  </si>
  <si>
    <t>Pallets</t>
  </si>
  <si>
    <t>Covers</t>
  </si>
  <si>
    <t>Trays</t>
  </si>
  <si>
    <t>29-1000-0156-8-00
Valves</t>
  </si>
  <si>
    <t>7A-0000-8809-6-00
Screws</t>
  </si>
  <si>
    <r>
      <t xml:space="preserve"> cells wil</t>
    </r>
    <r>
      <rPr>
        <sz val="10"/>
        <color indexed="62"/>
        <rFont val="Arial"/>
        <family val="2"/>
      </rPr>
      <t>l be</t>
    </r>
    <r>
      <rPr>
        <sz val="10"/>
        <color indexed="12"/>
        <rFont val="Arial"/>
        <family val="2"/>
      </rPr>
      <t xml:space="preserve"> filled automatically </t>
    </r>
  </si>
  <si>
    <t xml:space="preserve"> LU = Loading Unit</t>
  </si>
  <si>
    <t>RL-KLT 6213</t>
  </si>
  <si>
    <t>RL-KLT 4280</t>
  </si>
  <si>
    <t>RL-KLT D65</t>
  </si>
  <si>
    <t>Cover</t>
  </si>
  <si>
    <t>Pallet</t>
  </si>
  <si>
    <t xml:space="preserve">
No.</t>
  </si>
  <si>
    <t>Quantity 
per LU
[pcs.]</t>
  </si>
  <si>
    <t>This template should be completed before the SCR SCM Meeting, in mutual agreement of Continental plant (SCM) and Supplier.</t>
  </si>
  <si>
    <t>template vs. 1.2</t>
  </si>
  <si>
    <t>Continental Automotive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</si>
</sst>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36"/>
      <name val="Continental Teves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color indexed="56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9"/>
      <color indexed="56"/>
      <name val="Arial"/>
      <family val="2"/>
    </font>
    <font>
      <sz val="10"/>
      <color indexed="62"/>
      <name val="Arial"/>
      <family val="2"/>
    </font>
    <font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70C0"/>
      <name val="Arial"/>
      <family val="2"/>
    </font>
    <font>
      <sz val="14"/>
      <color rgb="FF0070C0"/>
      <name val="Brush Script MT"/>
      <family val="4"/>
    </font>
    <font>
      <sz val="12"/>
      <color rgb="FF0070C0"/>
      <name val="Brush Script MT"/>
      <family val="4"/>
    </font>
    <font>
      <sz val="12"/>
      <color rgb="FF0070C0"/>
      <name val="Arial"/>
      <family val="2"/>
    </font>
    <font>
      <sz val="8"/>
      <color rgb="FF0070C0"/>
      <name val="Arial"/>
      <family val="2"/>
    </font>
    <font>
      <i/>
      <sz val="2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Protection="1"/>
    <xf numFmtId="0" fontId="3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8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Border="1" applyProtection="1"/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Continuous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/>
    <xf numFmtId="1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3" fillId="2" borderId="0" xfId="0" applyFont="1" applyFill="1" applyBorder="1" applyProtection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9" fillId="2" borderId="1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5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ill="1" applyBorder="1" applyProtection="1"/>
    <xf numFmtId="0" fontId="12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19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right"/>
    </xf>
    <xf numFmtId="0" fontId="3" fillId="2" borderId="0" xfId="0" applyFont="1" applyFill="1" applyBorder="1" applyProtection="1">
      <protection locked="0"/>
    </xf>
    <xf numFmtId="0" fontId="11" fillId="3" borderId="0" xfId="0" applyFont="1" applyFill="1" applyBorder="1" applyAlignment="1">
      <alignment vertical="center" wrapText="1"/>
    </xf>
    <xf numFmtId="0" fontId="21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center" vertical="top"/>
    </xf>
    <xf numFmtId="0" fontId="11" fillId="2" borderId="7" xfId="0" applyFont="1" applyFill="1" applyBorder="1" applyAlignment="1" applyProtection="1">
      <alignment horizontal="center" vertical="top" wrapText="1"/>
    </xf>
    <xf numFmtId="0" fontId="11" fillId="2" borderId="17" xfId="0" applyFont="1" applyFill="1" applyBorder="1" applyAlignment="1" applyProtection="1">
      <alignment horizontal="center" vertical="top" wrapText="1"/>
    </xf>
    <xf numFmtId="0" fontId="23" fillId="2" borderId="17" xfId="0" applyFont="1" applyFill="1" applyBorder="1" applyAlignment="1" applyProtection="1">
      <alignment horizontal="center" vertical="top" wrapText="1"/>
    </xf>
    <xf numFmtId="0" fontId="11" fillId="2" borderId="18" xfId="0" applyFont="1" applyFill="1" applyBorder="1" applyAlignment="1" applyProtection="1">
      <alignment horizontal="center" vertical="top" wrapText="1"/>
    </xf>
    <xf numFmtId="0" fontId="11" fillId="2" borderId="8" xfId="0" applyFont="1" applyFill="1" applyBorder="1" applyAlignment="1" applyProtection="1">
      <alignment horizontal="center" vertical="top" wrapText="1"/>
    </xf>
    <xf numFmtId="0" fontId="6" fillId="4" borderId="15" xfId="0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Protection="1"/>
    <xf numFmtId="0" fontId="12" fillId="2" borderId="0" xfId="0" applyFont="1" applyFill="1" applyBorder="1"/>
    <xf numFmtId="0" fontId="16" fillId="5" borderId="15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center" vertical="center" wrapText="1"/>
    </xf>
    <xf numFmtId="3" fontId="17" fillId="5" borderId="31" xfId="0" applyNumberFormat="1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/>
    </xf>
    <xf numFmtId="1" fontId="7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top" wrapText="1"/>
    </xf>
    <xf numFmtId="3" fontId="16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1" fontId="16" fillId="3" borderId="0" xfId="0" applyNumberFormat="1" applyFont="1" applyFill="1" applyBorder="1" applyAlignment="1" applyProtection="1">
      <alignment horizontal="center" vertical="center"/>
    </xf>
    <xf numFmtId="0" fontId="17" fillId="5" borderId="15" xfId="0" applyFont="1" applyFill="1" applyBorder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left"/>
    </xf>
    <xf numFmtId="0" fontId="22" fillId="2" borderId="0" xfId="0" applyFont="1" applyFill="1" applyAlignment="1" applyProtection="1">
      <alignment horizontal="left"/>
    </xf>
    <xf numFmtId="3" fontId="17" fillId="5" borderId="38" xfId="0" applyNumberFormat="1" applyFont="1" applyFill="1" applyBorder="1" applyAlignment="1">
      <alignment horizontal="center" vertical="center"/>
    </xf>
    <xf numFmtId="3" fontId="17" fillId="5" borderId="39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2" borderId="4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0" fillId="2" borderId="0" xfId="0" applyFont="1" applyFill="1" applyBorder="1" applyAlignment="1" applyProtection="1">
      <protection locked="0"/>
    </xf>
    <xf numFmtId="0" fontId="24" fillId="2" borderId="0" xfId="0" applyFont="1" applyFill="1" applyAlignment="1" applyProtection="1">
      <alignment horizontal="left"/>
    </xf>
    <xf numFmtId="0" fontId="24" fillId="2" borderId="0" xfId="0" applyFont="1" applyFill="1" applyBorder="1"/>
    <xf numFmtId="0" fontId="0" fillId="2" borderId="0" xfId="0" applyFill="1" applyBorder="1" applyAlignment="1">
      <alignment horizontal="left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1" fontId="25" fillId="2" borderId="0" xfId="0" applyNumberFormat="1" applyFont="1" applyFill="1" applyBorder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center"/>
    </xf>
    <xf numFmtId="0" fontId="29" fillId="2" borderId="0" xfId="0" applyFont="1" applyFill="1" applyBorder="1" applyAlignment="1">
      <alignment horizontal="center"/>
    </xf>
    <xf numFmtId="0" fontId="25" fillId="2" borderId="11" xfId="0" applyFont="1" applyFill="1" applyBorder="1" applyAlignment="1" applyProtection="1">
      <alignment horizontal="left"/>
      <protection locked="0"/>
    </xf>
    <xf numFmtId="0" fontId="0" fillId="5" borderId="0" xfId="0" applyFill="1" applyProtection="1"/>
    <xf numFmtId="0" fontId="30" fillId="2" borderId="1" xfId="0" applyFont="1" applyFill="1" applyBorder="1" applyProtection="1"/>
    <xf numFmtId="0" fontId="13" fillId="5" borderId="0" xfId="0" applyFont="1" applyFill="1" applyAlignment="1" applyProtection="1">
      <alignment horizontal="center"/>
    </xf>
    <xf numFmtId="0" fontId="14" fillId="5" borderId="0" xfId="0" applyFont="1" applyFill="1" applyAlignment="1" applyProtection="1">
      <alignment horizontal="left" vertical="top"/>
    </xf>
    <xf numFmtId="0" fontId="11" fillId="3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Protection="1"/>
    <xf numFmtId="3" fontId="17" fillId="5" borderId="32" xfId="0" applyNumberFormat="1" applyFont="1" applyFill="1" applyBorder="1" applyAlignment="1" applyProtection="1">
      <alignment horizontal="center" vertical="center"/>
    </xf>
    <xf numFmtId="3" fontId="17" fillId="5" borderId="33" xfId="0" applyNumberFormat="1" applyFont="1" applyFill="1" applyBorder="1" applyAlignment="1" applyProtection="1">
      <alignment horizontal="center" vertical="center"/>
    </xf>
    <xf numFmtId="3" fontId="17" fillId="5" borderId="31" xfId="0" applyNumberFormat="1" applyFont="1" applyFill="1" applyBorder="1" applyAlignment="1" applyProtection="1">
      <alignment horizontal="center" vertical="center"/>
    </xf>
    <xf numFmtId="3" fontId="17" fillId="5" borderId="38" xfId="0" applyNumberFormat="1" applyFont="1" applyFill="1" applyBorder="1" applyAlignment="1" applyProtection="1">
      <alignment horizontal="center" vertical="center"/>
    </xf>
    <xf numFmtId="3" fontId="17" fillId="5" borderId="39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0" fontId="10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Protection="1"/>
    <xf numFmtId="0" fontId="25" fillId="2" borderId="0" xfId="0" applyFont="1" applyFill="1" applyBorder="1" applyAlignment="1" applyProtection="1"/>
    <xf numFmtId="0" fontId="2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center" vertical="top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21" xfId="0" applyNumberFormat="1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/>
      <protection locked="0"/>
    </xf>
    <xf numFmtId="3" fontId="12" fillId="2" borderId="44" xfId="0" applyNumberFormat="1" applyFont="1" applyFill="1" applyBorder="1" applyAlignment="1" applyProtection="1">
      <alignment horizontal="center" vertical="center"/>
      <protection locked="0"/>
    </xf>
    <xf numFmtId="3" fontId="12" fillId="2" borderId="45" xfId="0" applyNumberFormat="1" applyFont="1" applyFill="1" applyBorder="1" applyAlignment="1" applyProtection="1">
      <alignment horizontal="center" vertical="center"/>
      <protection locked="0"/>
    </xf>
    <xf numFmtId="3" fontId="12" fillId="2" borderId="46" xfId="0" applyNumberFormat="1" applyFont="1" applyFill="1" applyBorder="1" applyAlignment="1" applyProtection="1">
      <alignment horizontal="center" vertical="center"/>
      <protection locked="0"/>
    </xf>
    <xf numFmtId="3" fontId="16" fillId="5" borderId="34" xfId="0" applyNumberFormat="1" applyFont="1" applyFill="1" applyBorder="1" applyAlignment="1" applyProtection="1">
      <alignment horizontal="center" vertical="center"/>
    </xf>
    <xf numFmtId="3" fontId="16" fillId="5" borderId="35" xfId="0" applyNumberFormat="1" applyFont="1" applyFill="1" applyBorder="1" applyAlignment="1" applyProtection="1">
      <alignment horizontal="center" vertical="center"/>
    </xf>
    <xf numFmtId="3" fontId="16" fillId="5" borderId="36" xfId="0" applyNumberFormat="1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</xf>
    <xf numFmtId="0" fontId="16" fillId="5" borderId="35" xfId="0" applyFont="1" applyFill="1" applyBorder="1" applyAlignment="1" applyProtection="1">
      <alignment horizontal="center" vertical="center"/>
    </xf>
    <xf numFmtId="0" fontId="16" fillId="5" borderId="36" xfId="0" applyFont="1" applyFill="1" applyBorder="1" applyAlignment="1" applyProtection="1">
      <alignment horizontal="center" vertical="center"/>
    </xf>
    <xf numFmtId="1" fontId="16" fillId="5" borderId="34" xfId="0" applyNumberFormat="1" applyFont="1" applyFill="1" applyBorder="1" applyAlignment="1" applyProtection="1">
      <alignment horizontal="center" vertical="center"/>
    </xf>
    <xf numFmtId="1" fontId="16" fillId="5" borderId="35" xfId="0" applyNumberFormat="1" applyFont="1" applyFill="1" applyBorder="1" applyAlignment="1" applyProtection="1">
      <alignment horizontal="center" vertical="center"/>
    </xf>
    <xf numFmtId="1" fontId="16" fillId="5" borderId="36" xfId="0" applyNumberFormat="1" applyFont="1" applyFill="1" applyBorder="1" applyAlignment="1" applyProtection="1">
      <alignment horizontal="center" vertical="center"/>
    </xf>
    <xf numFmtId="3" fontId="17" fillId="5" borderId="34" xfId="0" applyNumberFormat="1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3" fontId="16" fillId="5" borderId="37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1" fontId="16" fillId="5" borderId="37" xfId="0" applyNumberFormat="1" applyFont="1" applyFill="1" applyBorder="1" applyAlignment="1" applyProtection="1">
      <alignment horizontal="center" vertical="center"/>
    </xf>
    <xf numFmtId="3" fontId="17" fillId="5" borderId="37" xfId="0" applyNumberFormat="1" applyFont="1" applyFill="1" applyBorder="1" applyAlignment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6" fillId="5" borderId="37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>
      <alignment horizontal="left"/>
    </xf>
    <xf numFmtId="14" fontId="25" fillId="2" borderId="2" xfId="0" applyNumberFormat="1" applyFont="1" applyFill="1" applyBorder="1" applyAlignment="1" applyProtection="1">
      <alignment horizontal="left"/>
      <protection locked="0"/>
    </xf>
    <xf numFmtId="0" fontId="25" fillId="2" borderId="2" xfId="0" applyFont="1" applyFill="1" applyBorder="1" applyAlignment="1">
      <alignment horizontal="left"/>
    </xf>
    <xf numFmtId="0" fontId="25" fillId="2" borderId="11" xfId="0" applyFont="1" applyFill="1" applyBorder="1" applyAlignment="1" applyProtection="1">
      <alignment horizontal="left"/>
      <protection locked="0"/>
    </xf>
    <xf numFmtId="0" fontId="27" fillId="2" borderId="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14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left"/>
    </xf>
    <xf numFmtId="0" fontId="11" fillId="3" borderId="0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/>
    </xf>
    <xf numFmtId="0" fontId="6" fillId="4" borderId="12" xfId="0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 applyProtection="1">
      <alignment horizontal="center" vertical="top" wrapText="1"/>
    </xf>
    <xf numFmtId="0" fontId="6" fillId="4" borderId="14" xfId="0" applyFont="1" applyFill="1" applyBorder="1" applyAlignment="1" applyProtection="1">
      <alignment horizontal="center" vertical="top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3" fontId="12" fillId="2" borderId="41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42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 applyProtection="1">
      <alignment horizontal="center" vertical="center"/>
    </xf>
    <xf numFmtId="3" fontId="17" fillId="5" borderId="35" xfId="0" applyNumberFormat="1" applyFont="1" applyFill="1" applyBorder="1" applyAlignment="1" applyProtection="1">
      <alignment horizontal="center" vertical="center"/>
    </xf>
    <xf numFmtId="3" fontId="17" fillId="5" borderId="36" xfId="0" applyNumberFormat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3" fontId="17" fillId="5" borderId="37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30" fillId="2" borderId="1" xfId="0" applyFont="1" applyFill="1" applyBorder="1" applyAlignment="1" applyProtection="1">
      <alignment horizontal="left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14" fontId="10" fillId="2" borderId="0" xfId="0" applyNumberFormat="1" applyFont="1" applyFill="1" applyBorder="1" applyAlignment="1" applyProtection="1">
      <alignment horizontal="left"/>
    </xf>
    <xf numFmtId="0" fontId="26" fillId="2" borderId="2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56440</xdr:colOff>
      <xdr:row>0</xdr:row>
      <xdr:rowOff>56442</xdr:rowOff>
    </xdr:from>
    <xdr:to>
      <xdr:col>2</xdr:col>
      <xdr:colOff>218013</xdr:colOff>
      <xdr:row>1</xdr:row>
      <xdr:rowOff>215192</xdr:rowOff>
    </xdr:to>
    <xdr:pic>
      <xdr:nvPicPr>
        <xdr:cNvPr id="2" name="Grafik 2" descr="2013_continental_logo_yellow_srgb_png-dat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40" y="56442"/>
          <a:ext cx="256822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783346</xdr:colOff>
      <xdr:row>20</xdr:row>
      <xdr:rowOff>132912</xdr:rowOff>
    </xdr:from>
    <xdr:ext cx="11350590" cy="2899968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189265">
          <a:off x="3189290" y="6751023"/>
          <a:ext cx="11350590" cy="28999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19900" b="1" cap="none" spc="0">
              <a:ln w="12700">
                <a:solidFill>
                  <a:srgbClr val="FF0000"/>
                </a:solidFill>
                <a:prstDash val="solid"/>
              </a:ln>
              <a:noFill/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56440</xdr:colOff>
      <xdr:row>0</xdr:row>
      <xdr:rowOff>56442</xdr:rowOff>
    </xdr:from>
    <xdr:to>
      <xdr:col>2</xdr:col>
      <xdr:colOff>218013</xdr:colOff>
      <xdr:row>1</xdr:row>
      <xdr:rowOff>215192</xdr:rowOff>
    </xdr:to>
    <xdr:pic>
      <xdr:nvPicPr>
        <xdr:cNvPr id="2" name="Grafik 2" descr="2013_continental_logo_yellow_srgb_png-dat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40" y="56442"/>
          <a:ext cx="256822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pe\MLDVERP\%23%23DATEN\VP_STAND\LIEF_GLT\BOOST9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"/>
      <sheetName val="EINA"/>
      <sheetName val="A8"/>
      <sheetName val="A10"/>
      <sheetName val="A12"/>
      <sheetName val="A15"/>
      <sheetName val="SUMA"/>
      <sheetName val="standard price"/>
      <sheetName val="types"/>
      <sheetName val="L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topLeftCell="G1" zoomScale="90" zoomScaleNormal="90" workbookViewId="0">
      <selection activeCell="Z2" sqref="Z2"/>
    </sheetView>
  </sheetViews>
  <sheetFormatPr baseColWidth="10" defaultColWidth="11.453125" defaultRowHeight="12.5"/>
  <cols>
    <col min="1" max="1" width="11.453125" style="1"/>
    <col min="2" max="2" width="23" style="1" customWidth="1"/>
    <col min="3" max="3" width="17.81640625" style="22" customWidth="1"/>
    <col min="4" max="4" width="8.54296875" style="22" customWidth="1"/>
    <col min="5" max="5" width="9.1796875" style="9" customWidth="1"/>
    <col min="6" max="6" width="1.54296875" style="71" customWidth="1"/>
    <col min="7" max="8" width="10.54296875" style="23" customWidth="1"/>
    <col min="9" max="9" width="11" style="23" customWidth="1"/>
    <col min="10" max="11" width="9.453125" style="23" customWidth="1"/>
    <col min="12" max="12" width="13.54296875" style="23" customWidth="1"/>
    <col min="13" max="13" width="13.453125" style="23" customWidth="1"/>
    <col min="14" max="14" width="12.1796875" style="23" customWidth="1"/>
    <col min="15" max="15" width="10.453125" style="23" customWidth="1"/>
    <col min="16" max="18" width="11" style="23" customWidth="1"/>
    <col min="19" max="19" width="13" style="1" customWidth="1"/>
    <col min="20" max="20" width="9.81640625" style="11" customWidth="1"/>
    <col min="21" max="21" width="1.54296875" style="4" customWidth="1"/>
    <col min="22" max="22" width="11.54296875" style="11" customWidth="1"/>
    <col min="23" max="23" width="1.54296875" style="79" customWidth="1"/>
    <col min="24" max="24" width="11.54296875" style="1" customWidth="1"/>
    <col min="25" max="25" width="4.26953125" style="1" customWidth="1"/>
    <col min="26" max="26" width="22.1796875" style="1" customWidth="1"/>
    <col min="27" max="27" width="12.7265625" style="1" customWidth="1"/>
    <col min="28" max="28" width="16.54296875" style="1" customWidth="1"/>
    <col min="29" max="16384" width="11.453125" style="1"/>
  </cols>
  <sheetData>
    <row r="1" spans="1:28" s="34" customFormat="1" ht="49" customHeight="1">
      <c r="B1" s="32"/>
      <c r="C1" s="33"/>
      <c r="D1" s="33"/>
      <c r="F1" s="3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U1" s="49"/>
      <c r="V1" s="49"/>
      <c r="W1" s="49"/>
      <c r="X1" s="49"/>
      <c r="Z1" s="237" t="s">
        <v>72</v>
      </c>
      <c r="AA1" s="151"/>
      <c r="AB1" s="151"/>
    </row>
    <row r="2" spans="1:28" s="4" customFormat="1" ht="28" customHeight="1">
      <c r="B2" s="8"/>
      <c r="C2" s="9"/>
      <c r="D2" s="9"/>
      <c r="E2" s="10" t="s">
        <v>6</v>
      </c>
      <c r="F2" s="7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T2" s="11"/>
      <c r="V2" s="11"/>
      <c r="W2" s="79"/>
      <c r="AA2" s="152" t="s">
        <v>71</v>
      </c>
      <c r="AB2" s="152"/>
    </row>
    <row r="3" spans="1:28" s="4" customFormat="1" ht="25" customHeight="1" thickBot="1">
      <c r="C3" s="9"/>
      <c r="D3" s="9"/>
      <c r="E3" s="13" t="s">
        <v>2</v>
      </c>
      <c r="F3" s="73"/>
      <c r="G3" s="11"/>
      <c r="H3" s="11"/>
      <c r="I3" s="11"/>
      <c r="J3" s="113" t="s">
        <v>55</v>
      </c>
      <c r="K3" s="58"/>
      <c r="L3" s="26"/>
      <c r="M3" s="31"/>
      <c r="N3" s="31"/>
      <c r="O3" s="48"/>
      <c r="P3" s="48"/>
      <c r="Q3" s="48"/>
      <c r="R3" s="48"/>
      <c r="T3" s="11"/>
      <c r="V3" s="11"/>
      <c r="W3" s="79"/>
    </row>
    <row r="4" spans="1:28" s="4" customFormat="1" ht="28" customHeight="1">
      <c r="C4" s="9"/>
      <c r="D4" s="9"/>
      <c r="E4" s="46"/>
      <c r="F4" s="74"/>
      <c r="G4" s="11"/>
      <c r="H4" s="11"/>
      <c r="I4" s="11"/>
      <c r="J4" s="11"/>
      <c r="K4" s="11"/>
      <c r="L4" s="21"/>
      <c r="M4" s="21"/>
      <c r="N4" s="21"/>
      <c r="O4" s="21"/>
      <c r="P4" s="21"/>
      <c r="Q4" s="11"/>
      <c r="R4" s="11"/>
      <c r="X4" s="50" t="s">
        <v>25</v>
      </c>
      <c r="Y4" s="83">
        <v>240</v>
      </c>
      <c r="Z4" s="84" t="s">
        <v>24</v>
      </c>
    </row>
    <row r="5" spans="1:28" s="4" customFormat="1" ht="14">
      <c r="B5" s="100" t="s">
        <v>28</v>
      </c>
      <c r="C5" s="9"/>
      <c r="D5" s="9"/>
      <c r="E5" s="9"/>
      <c r="F5" s="7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W5" s="37"/>
      <c r="Y5" s="47"/>
      <c r="Z5" s="85" t="s">
        <v>26</v>
      </c>
    </row>
    <row r="6" spans="1:28" s="4" customFormat="1" ht="17.5" customHeight="1">
      <c r="B6" s="101" t="s">
        <v>43</v>
      </c>
      <c r="C6" s="14"/>
      <c r="D6" s="14"/>
      <c r="E6" s="14"/>
      <c r="F6" s="75"/>
      <c r="G6" s="11"/>
      <c r="H6" s="11"/>
      <c r="I6" s="11"/>
      <c r="J6" s="11"/>
      <c r="K6" s="11"/>
      <c r="L6" s="11" t="s">
        <v>0</v>
      </c>
      <c r="M6" s="15"/>
      <c r="N6" s="11"/>
      <c r="O6" s="11"/>
      <c r="P6" s="11"/>
      <c r="Q6" s="11"/>
      <c r="R6" s="11"/>
      <c r="W6" s="37"/>
      <c r="Y6" s="47"/>
      <c r="Z6" s="84" t="s">
        <v>13</v>
      </c>
    </row>
    <row r="7" spans="1:28" s="4" customFormat="1" ht="17.5" customHeight="1">
      <c r="B7" s="101" t="s">
        <v>70</v>
      </c>
      <c r="C7" s="14"/>
      <c r="D7" s="14"/>
      <c r="E7" s="14"/>
      <c r="F7" s="75"/>
      <c r="G7" s="11"/>
      <c r="H7" s="11"/>
      <c r="I7" s="11"/>
      <c r="J7" s="11"/>
      <c r="K7" s="11"/>
      <c r="L7" s="11"/>
      <c r="M7" s="15"/>
      <c r="N7" s="11"/>
      <c r="O7" s="11"/>
      <c r="P7" s="11"/>
      <c r="Q7" s="11"/>
      <c r="R7" s="11"/>
      <c r="W7" s="37"/>
      <c r="Y7" s="47"/>
      <c r="Z7" s="84"/>
    </row>
    <row r="8" spans="1:28" s="4" customFormat="1" ht="15.5">
      <c r="C8" s="14"/>
      <c r="D8" s="14"/>
      <c r="E8" s="14"/>
      <c r="F8" s="75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W8" s="11"/>
      <c r="Y8" s="114" t="s">
        <v>7</v>
      </c>
      <c r="Z8" s="115" t="s">
        <v>61</v>
      </c>
      <c r="AA8" s="112"/>
    </row>
    <row r="9" spans="1:28" s="4" customFormat="1" ht="21" customHeight="1" thickBot="1">
      <c r="C9" s="9"/>
      <c r="D9" s="9"/>
      <c r="E9" s="9"/>
      <c r="F9" s="71"/>
      <c r="G9" s="11"/>
      <c r="H9" s="11"/>
      <c r="I9" s="16"/>
      <c r="J9" s="11"/>
      <c r="K9" s="11"/>
      <c r="L9" s="11"/>
      <c r="M9" s="11"/>
      <c r="N9" s="11"/>
      <c r="P9" s="11"/>
      <c r="Q9" s="11"/>
      <c r="R9" s="11"/>
      <c r="W9" s="36"/>
    </row>
    <row r="10" spans="1:28" s="44" customFormat="1" ht="31" customHeight="1" thickBot="1">
      <c r="B10" s="153" t="s">
        <v>10</v>
      </c>
      <c r="C10" s="154"/>
      <c r="D10" s="155"/>
      <c r="E10" s="42"/>
      <c r="F10" s="76"/>
      <c r="G10" s="156" t="s">
        <v>8</v>
      </c>
      <c r="H10" s="157"/>
      <c r="I10" s="157"/>
      <c r="J10" s="157"/>
      <c r="K10" s="158"/>
      <c r="L10" s="57" t="s">
        <v>11</v>
      </c>
      <c r="M10" s="57" t="s">
        <v>20</v>
      </c>
      <c r="N10" s="159" t="s">
        <v>42</v>
      </c>
      <c r="O10" s="160"/>
      <c r="P10" s="160"/>
      <c r="Q10" s="160"/>
      <c r="R10" s="161"/>
      <c r="S10" s="57" t="s">
        <v>21</v>
      </c>
      <c r="W10" s="80"/>
      <c r="Z10" s="162" t="s">
        <v>23</v>
      </c>
      <c r="AA10" s="163"/>
      <c r="AB10" s="164"/>
    </row>
    <row r="11" spans="1:28" s="40" customFormat="1" ht="69.5" thickBot="1">
      <c r="A11" s="146" t="s">
        <v>68</v>
      </c>
      <c r="B11" s="53" t="s">
        <v>37</v>
      </c>
      <c r="C11" s="53" t="s">
        <v>27</v>
      </c>
      <c r="D11" s="56" t="s">
        <v>36</v>
      </c>
      <c r="E11" s="63" t="s">
        <v>33</v>
      </c>
      <c r="F11" s="77"/>
      <c r="G11" s="52" t="s">
        <v>14</v>
      </c>
      <c r="H11" s="53" t="s">
        <v>9</v>
      </c>
      <c r="I11" s="53" t="s">
        <v>18</v>
      </c>
      <c r="J11" s="54" t="s">
        <v>15</v>
      </c>
      <c r="K11" s="55" t="s">
        <v>19</v>
      </c>
      <c r="L11" s="53" t="s">
        <v>12</v>
      </c>
      <c r="M11" s="53" t="s">
        <v>29</v>
      </c>
      <c r="N11" s="53" t="s">
        <v>22</v>
      </c>
      <c r="O11" s="53" t="s">
        <v>9</v>
      </c>
      <c r="P11" s="53" t="s">
        <v>14</v>
      </c>
      <c r="Q11" s="54" t="s">
        <v>15</v>
      </c>
      <c r="R11" s="53" t="s">
        <v>16</v>
      </c>
      <c r="S11" s="56" t="s">
        <v>17</v>
      </c>
      <c r="T11" s="63" t="s">
        <v>30</v>
      </c>
      <c r="U11" s="51"/>
      <c r="V11" s="63" t="s">
        <v>31</v>
      </c>
      <c r="W11" s="77"/>
      <c r="X11" s="82" t="s">
        <v>32</v>
      </c>
      <c r="Z11" s="64" t="s">
        <v>34</v>
      </c>
      <c r="AA11" s="147" t="s">
        <v>69</v>
      </c>
      <c r="AB11" s="82" t="s">
        <v>35</v>
      </c>
    </row>
    <row r="12" spans="1:28" s="39" customFormat="1" ht="23.15" customHeight="1">
      <c r="A12" s="171">
        <v>1</v>
      </c>
      <c r="B12" s="174" t="s">
        <v>60</v>
      </c>
      <c r="C12" s="177">
        <v>1200000</v>
      </c>
      <c r="D12" s="180">
        <v>15000</v>
      </c>
      <c r="E12" s="183">
        <f t="shared" ref="E12:E17" si="0">C12/D12</f>
        <v>80</v>
      </c>
      <c r="F12" s="78"/>
      <c r="G12" s="148"/>
      <c r="H12" s="168">
        <v>3</v>
      </c>
      <c r="I12" s="168">
        <v>1</v>
      </c>
      <c r="J12" s="168">
        <v>1</v>
      </c>
      <c r="K12" s="168"/>
      <c r="L12" s="168">
        <v>1</v>
      </c>
      <c r="M12" s="168"/>
      <c r="N12" s="168">
        <v>1</v>
      </c>
      <c r="O12" s="168">
        <v>1</v>
      </c>
      <c r="P12" s="168">
        <v>2</v>
      </c>
      <c r="Q12" s="168"/>
      <c r="R12" s="168"/>
      <c r="S12" s="165">
        <v>1</v>
      </c>
      <c r="T12" s="187">
        <f>SUM(G12:S12)</f>
        <v>11</v>
      </c>
      <c r="U12" s="40"/>
      <c r="V12" s="190">
        <f>$Y$4/T12</f>
        <v>21.818181818181817</v>
      </c>
      <c r="W12" s="81"/>
      <c r="X12" s="193">
        <f>E12/$Y$4*T12</f>
        <v>3.6666666666666665</v>
      </c>
      <c r="Z12" s="88" t="s">
        <v>56</v>
      </c>
      <c r="AA12" s="92">
        <v>1</v>
      </c>
      <c r="AB12" s="65">
        <f>PRODUCT(AA12,$X$12)</f>
        <v>3.6666666666666665</v>
      </c>
    </row>
    <row r="13" spans="1:28" s="39" customFormat="1" ht="23.15" customHeight="1">
      <c r="A13" s="172"/>
      <c r="B13" s="175"/>
      <c r="C13" s="178"/>
      <c r="D13" s="181"/>
      <c r="E13" s="184"/>
      <c r="F13" s="78"/>
      <c r="G13" s="14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6"/>
      <c r="T13" s="188"/>
      <c r="U13" s="40"/>
      <c r="V13" s="191"/>
      <c r="W13" s="81"/>
      <c r="X13" s="194"/>
      <c r="Z13" s="89" t="s">
        <v>57</v>
      </c>
      <c r="AA13" s="93">
        <v>1</v>
      </c>
      <c r="AB13" s="66">
        <f t="shared" ref="AB13:AB14" si="1">PRODUCT(AA13,$X$12)</f>
        <v>3.6666666666666665</v>
      </c>
    </row>
    <row r="14" spans="1:28" s="39" customFormat="1" ht="23.15" customHeight="1">
      <c r="A14" s="172"/>
      <c r="B14" s="175"/>
      <c r="C14" s="178"/>
      <c r="D14" s="181"/>
      <c r="E14" s="184"/>
      <c r="F14" s="78"/>
      <c r="G14" s="14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6"/>
      <c r="T14" s="188"/>
      <c r="U14" s="40"/>
      <c r="V14" s="191"/>
      <c r="W14" s="81"/>
      <c r="X14" s="194"/>
      <c r="Z14" s="89" t="s">
        <v>64</v>
      </c>
      <c r="AA14" s="93">
        <v>15</v>
      </c>
      <c r="AB14" s="66">
        <f t="shared" si="1"/>
        <v>55</v>
      </c>
    </row>
    <row r="15" spans="1:28" s="39" customFormat="1" ht="23.15" customHeight="1">
      <c r="A15" s="172"/>
      <c r="B15" s="175"/>
      <c r="C15" s="178"/>
      <c r="D15" s="181"/>
      <c r="E15" s="184"/>
      <c r="F15" s="78"/>
      <c r="G15" s="14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6"/>
      <c r="T15" s="188"/>
      <c r="U15" s="40"/>
      <c r="V15" s="191"/>
      <c r="W15" s="81"/>
      <c r="X15" s="194"/>
      <c r="Z15" s="89"/>
      <c r="AA15" s="93"/>
      <c r="AB15" s="66">
        <f>IF(Z15=0,0,PRODUCT(AA15,$X$12))</f>
        <v>0</v>
      </c>
    </row>
    <row r="16" spans="1:28" s="39" customFormat="1" ht="23.15" customHeight="1" thickBot="1">
      <c r="A16" s="173"/>
      <c r="B16" s="176"/>
      <c r="C16" s="179"/>
      <c r="D16" s="182"/>
      <c r="E16" s="185"/>
      <c r="F16" s="78"/>
      <c r="G16" s="15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67"/>
      <c r="T16" s="189"/>
      <c r="U16" s="40"/>
      <c r="V16" s="192"/>
      <c r="W16" s="81"/>
      <c r="X16" s="195"/>
      <c r="Z16" s="90"/>
      <c r="AA16" s="94"/>
      <c r="AB16" s="67">
        <f>IF(Z16=0,0,PRODUCT(AA16,$X$12))</f>
        <v>0</v>
      </c>
    </row>
    <row r="17" spans="1:28" s="39" customFormat="1" ht="23.15" customHeight="1">
      <c r="A17" s="196">
        <v>2</v>
      </c>
      <c r="B17" s="197" t="s">
        <v>59</v>
      </c>
      <c r="C17" s="177">
        <v>50000</v>
      </c>
      <c r="D17" s="180">
        <v>480</v>
      </c>
      <c r="E17" s="198">
        <f t="shared" si="0"/>
        <v>104.16666666666667</v>
      </c>
      <c r="F17" s="78"/>
      <c r="G17" s="199"/>
      <c r="H17" s="186">
        <v>4</v>
      </c>
      <c r="I17" s="186">
        <v>2</v>
      </c>
      <c r="J17" s="186">
        <v>1</v>
      </c>
      <c r="K17" s="186"/>
      <c r="L17" s="186">
        <v>1</v>
      </c>
      <c r="M17" s="186">
        <v>1</v>
      </c>
      <c r="N17" s="186">
        <v>1</v>
      </c>
      <c r="O17" s="186">
        <v>1</v>
      </c>
      <c r="P17" s="186">
        <v>2</v>
      </c>
      <c r="Q17" s="186"/>
      <c r="R17" s="186">
        <v>1</v>
      </c>
      <c r="S17" s="202">
        <v>1</v>
      </c>
      <c r="T17" s="203">
        <f>SUM(G17:S17)</f>
        <v>15</v>
      </c>
      <c r="U17" s="40"/>
      <c r="V17" s="200">
        <f>$Y$4/T17</f>
        <v>16</v>
      </c>
      <c r="W17" s="81"/>
      <c r="X17" s="201">
        <f>E17/$Y$4*T17</f>
        <v>6.510416666666667</v>
      </c>
      <c r="Z17" s="88" t="s">
        <v>67</v>
      </c>
      <c r="AA17" s="95">
        <v>1</v>
      </c>
      <c r="AB17" s="65">
        <f>IF(Z17=0,0,PRODUCT(AA17,$X$17))</f>
        <v>6.510416666666667</v>
      </c>
    </row>
    <row r="18" spans="1:28" s="39" customFormat="1" ht="23.15" customHeight="1">
      <c r="A18" s="172"/>
      <c r="B18" s="169"/>
      <c r="C18" s="178"/>
      <c r="D18" s="181"/>
      <c r="E18" s="184"/>
      <c r="F18" s="78"/>
      <c r="G18" s="14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6"/>
      <c r="T18" s="188"/>
      <c r="U18" s="40"/>
      <c r="V18" s="191"/>
      <c r="W18" s="81"/>
      <c r="X18" s="194"/>
      <c r="Z18" s="89" t="s">
        <v>66</v>
      </c>
      <c r="AA18" s="93">
        <v>2</v>
      </c>
      <c r="AB18" s="86">
        <f>IF(Z18=0,0,PRODUCT(AA18,$X$17))</f>
        <v>13.020833333333334</v>
      </c>
    </row>
    <row r="19" spans="1:28" s="39" customFormat="1" ht="23.15" customHeight="1">
      <c r="A19" s="172"/>
      <c r="B19" s="169"/>
      <c r="C19" s="178"/>
      <c r="D19" s="181"/>
      <c r="E19" s="184"/>
      <c r="F19" s="78"/>
      <c r="G19" s="14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6"/>
      <c r="T19" s="188"/>
      <c r="U19" s="40"/>
      <c r="V19" s="191"/>
      <c r="W19" s="81"/>
      <c r="X19" s="194"/>
      <c r="Z19" s="89" t="s">
        <v>63</v>
      </c>
      <c r="AA19" s="93">
        <v>8</v>
      </c>
      <c r="AB19" s="86">
        <f>IF(Z19=0,0,PRODUCT(AA19,$X$17))</f>
        <v>52.083333333333336</v>
      </c>
    </row>
    <row r="20" spans="1:28" s="45" customFormat="1" ht="23.15" customHeight="1">
      <c r="A20" s="172"/>
      <c r="B20" s="169"/>
      <c r="C20" s="178"/>
      <c r="D20" s="181"/>
      <c r="E20" s="184"/>
      <c r="F20" s="78"/>
      <c r="G20" s="14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6"/>
      <c r="T20" s="188"/>
      <c r="U20" s="59"/>
      <c r="V20" s="191"/>
      <c r="W20" s="81"/>
      <c r="X20" s="194"/>
      <c r="Y20" s="60"/>
      <c r="Z20" s="89" t="s">
        <v>65</v>
      </c>
      <c r="AA20" s="93">
        <v>8</v>
      </c>
      <c r="AB20" s="86">
        <f>IF(Z20=0,0,PRODUCT(AA20,$X$17))</f>
        <v>52.083333333333336</v>
      </c>
    </row>
    <row r="21" spans="1:28" s="20" customFormat="1" ht="23.15" customHeight="1" thickBot="1">
      <c r="A21" s="173"/>
      <c r="B21" s="170"/>
      <c r="C21" s="179"/>
      <c r="D21" s="182"/>
      <c r="E21" s="185"/>
      <c r="F21" s="78"/>
      <c r="G21" s="15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67"/>
      <c r="T21" s="189"/>
      <c r="U21" s="61"/>
      <c r="V21" s="192"/>
      <c r="W21" s="81"/>
      <c r="X21" s="195"/>
      <c r="Y21" s="62"/>
      <c r="Z21" s="90" t="s">
        <v>58</v>
      </c>
      <c r="AA21" s="94">
        <v>24</v>
      </c>
      <c r="AB21" s="87">
        <f>IF(Z21=0,0,PRODUCT(AA21,$X$17))</f>
        <v>156.25</v>
      </c>
    </row>
    <row r="22" spans="1:28" s="20" customFormat="1" ht="23.15" customHeight="1">
      <c r="A22" s="196">
        <v>3</v>
      </c>
      <c r="B22" s="186"/>
      <c r="C22" s="177"/>
      <c r="D22" s="180"/>
      <c r="E22" s="198" t="e">
        <f t="shared" ref="E22" si="2">C22/D22</f>
        <v>#DIV/0!</v>
      </c>
      <c r="F22" s="78"/>
      <c r="G22" s="199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202"/>
      <c r="T22" s="203">
        <f>SUM(G22:S22)</f>
        <v>0</v>
      </c>
      <c r="U22" s="40"/>
      <c r="V22" s="200" t="e">
        <f>$Y$4/T22</f>
        <v>#DIV/0!</v>
      </c>
      <c r="W22" s="81"/>
      <c r="X22" s="201" t="e">
        <f>E22/$Y$4*T22</f>
        <v>#DIV/0!</v>
      </c>
      <c r="Y22" s="39"/>
      <c r="Z22" s="91"/>
      <c r="AA22" s="95"/>
      <c r="AB22" s="65">
        <f>IF(Z22=0,0,PRODUCT(AA22,$X$22))</f>
        <v>0</v>
      </c>
    </row>
    <row r="23" spans="1:28" s="20" customFormat="1" ht="23.15" customHeight="1">
      <c r="A23" s="172"/>
      <c r="B23" s="169"/>
      <c r="C23" s="178"/>
      <c r="D23" s="181"/>
      <c r="E23" s="184"/>
      <c r="F23" s="78"/>
      <c r="G23" s="14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6"/>
      <c r="T23" s="188"/>
      <c r="U23" s="40"/>
      <c r="V23" s="191"/>
      <c r="W23" s="81"/>
      <c r="X23" s="194"/>
      <c r="Y23" s="39"/>
      <c r="Z23" s="89"/>
      <c r="AA23" s="93"/>
      <c r="AB23" s="86">
        <f>IF(Z23=0,0,PRODUCT(AA23,$X$22))</f>
        <v>0</v>
      </c>
    </row>
    <row r="24" spans="1:28" s="20" customFormat="1" ht="23.15" customHeight="1">
      <c r="A24" s="172"/>
      <c r="B24" s="169"/>
      <c r="C24" s="178"/>
      <c r="D24" s="181"/>
      <c r="E24" s="184"/>
      <c r="F24" s="78"/>
      <c r="G24" s="14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6"/>
      <c r="T24" s="188"/>
      <c r="U24" s="40"/>
      <c r="V24" s="191"/>
      <c r="W24" s="81"/>
      <c r="X24" s="194"/>
      <c r="Y24" s="39"/>
      <c r="Z24" s="89"/>
      <c r="AA24" s="93"/>
      <c r="AB24" s="86">
        <f>IF(Z24=0,0,PRODUCT(AA24,$X$22))</f>
        <v>0</v>
      </c>
    </row>
    <row r="25" spans="1:28" s="20" customFormat="1" ht="23.15" customHeight="1">
      <c r="A25" s="172"/>
      <c r="B25" s="169"/>
      <c r="C25" s="178"/>
      <c r="D25" s="181"/>
      <c r="E25" s="184"/>
      <c r="F25" s="78"/>
      <c r="G25" s="14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6"/>
      <c r="T25" s="188"/>
      <c r="U25" s="59"/>
      <c r="V25" s="191"/>
      <c r="W25" s="81"/>
      <c r="X25" s="194"/>
      <c r="Y25" s="60"/>
      <c r="Z25" s="89"/>
      <c r="AA25" s="93"/>
      <c r="AB25" s="86">
        <f>IF(Z25=0,0,PRODUCT(AA25,$X$22))</f>
        <v>0</v>
      </c>
    </row>
    <row r="26" spans="1:28" s="20" customFormat="1" ht="23.15" customHeight="1" thickBot="1">
      <c r="A26" s="173"/>
      <c r="B26" s="170"/>
      <c r="C26" s="179"/>
      <c r="D26" s="182"/>
      <c r="E26" s="185"/>
      <c r="F26" s="78"/>
      <c r="G26" s="15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67"/>
      <c r="T26" s="189"/>
      <c r="U26" s="61"/>
      <c r="V26" s="192"/>
      <c r="W26" s="81"/>
      <c r="X26" s="195"/>
      <c r="Y26" s="62"/>
      <c r="Z26" s="90"/>
      <c r="AA26" s="94"/>
      <c r="AB26" s="87">
        <f>IF(Z26=0,0,PRODUCT(AA26,$X$22))</f>
        <v>0</v>
      </c>
    </row>
    <row r="27" spans="1:28" s="20" customFormat="1" ht="18" customHeight="1">
      <c r="B27" s="1"/>
      <c r="C27" s="1"/>
      <c r="D27" s="1"/>
      <c r="E27" s="4"/>
      <c r="F27" s="36"/>
      <c r="G27" s="1"/>
      <c r="H27" s="1"/>
      <c r="I27" s="1"/>
      <c r="J27" s="1"/>
      <c r="K27" s="1"/>
      <c r="L27" s="1"/>
      <c r="M27" s="1"/>
      <c r="N27" s="5"/>
      <c r="O27" s="5"/>
      <c r="P27" s="5"/>
      <c r="T27" s="19"/>
      <c r="U27" s="12"/>
      <c r="V27" s="18"/>
      <c r="W27" s="68"/>
    </row>
    <row r="28" spans="1:28" s="20" customFormat="1" ht="73" customHeight="1">
      <c r="B28" s="1"/>
      <c r="C28" s="1"/>
      <c r="D28" s="1"/>
      <c r="E28" s="4"/>
      <c r="F28" s="36"/>
      <c r="G28" s="1"/>
      <c r="H28" s="1"/>
      <c r="I28" s="1"/>
      <c r="J28" s="1"/>
      <c r="K28" s="1"/>
      <c r="L28" s="1"/>
      <c r="M28" s="1"/>
      <c r="N28" s="5"/>
      <c r="O28" s="5"/>
      <c r="P28" s="5"/>
      <c r="T28" s="19"/>
      <c r="U28" s="12"/>
      <c r="V28" s="18"/>
      <c r="W28" s="68"/>
    </row>
    <row r="29" spans="1:28" s="20" customFormat="1" ht="18" customHeight="1">
      <c r="B29" s="29" t="s">
        <v>3</v>
      </c>
      <c r="C29" s="41" t="s">
        <v>8</v>
      </c>
      <c r="D29" s="204" t="s">
        <v>44</v>
      </c>
      <c r="E29" s="204"/>
      <c r="F29" s="204"/>
      <c r="G29" s="204"/>
      <c r="H29" s="7"/>
      <c r="I29" s="98" t="s">
        <v>39</v>
      </c>
      <c r="K29" s="207" t="s">
        <v>47</v>
      </c>
      <c r="L29" s="207"/>
      <c r="M29" s="207"/>
      <c r="N29" s="99"/>
      <c r="R29" s="99"/>
      <c r="S29" s="99"/>
      <c r="T29" s="19"/>
      <c r="U29" s="12"/>
      <c r="V29" s="18"/>
      <c r="W29" s="68"/>
    </row>
    <row r="30" spans="1:28" s="20" customFormat="1" ht="18" customHeight="1">
      <c r="B30" s="3"/>
      <c r="C30" s="97" t="s">
        <v>38</v>
      </c>
      <c r="D30" s="204" t="s">
        <v>45</v>
      </c>
      <c r="E30" s="204"/>
      <c r="F30" s="204"/>
      <c r="G30" s="204"/>
      <c r="H30" s="7"/>
      <c r="I30" s="98" t="s">
        <v>40</v>
      </c>
      <c r="K30" s="207" t="s">
        <v>48</v>
      </c>
      <c r="L30" s="207"/>
      <c r="M30" s="207"/>
      <c r="N30" s="99"/>
      <c r="O30" s="41" t="s">
        <v>4</v>
      </c>
      <c r="P30" s="206">
        <v>42821</v>
      </c>
      <c r="Q30" s="206"/>
      <c r="R30" s="99"/>
      <c r="S30" s="99"/>
      <c r="T30" s="19"/>
      <c r="U30" s="12"/>
      <c r="V30" s="18"/>
      <c r="W30" s="68"/>
    </row>
    <row r="31" spans="1:28" s="20" customFormat="1" ht="18" customHeight="1">
      <c r="B31" s="3"/>
      <c r="C31" s="30"/>
      <c r="D31" s="204" t="s">
        <v>46</v>
      </c>
      <c r="E31" s="204"/>
      <c r="F31" s="204"/>
      <c r="G31" s="204"/>
      <c r="H31" s="7"/>
      <c r="I31" s="98" t="s">
        <v>41</v>
      </c>
      <c r="K31" s="205" t="s">
        <v>8</v>
      </c>
      <c r="L31" s="205"/>
      <c r="M31" s="205"/>
      <c r="N31" s="99"/>
      <c r="O31" s="41" t="s">
        <v>5</v>
      </c>
      <c r="P31" s="111" t="s">
        <v>54</v>
      </c>
      <c r="Q31" s="111"/>
      <c r="T31" s="19"/>
      <c r="U31" s="12"/>
      <c r="V31" s="18"/>
      <c r="W31" s="68"/>
    </row>
    <row r="32" spans="1:28" s="20" customFormat="1" ht="18" customHeight="1">
      <c r="B32" s="3"/>
      <c r="C32" s="30"/>
      <c r="D32" s="106"/>
      <c r="E32" s="107"/>
      <c r="F32" s="108"/>
      <c r="G32" s="109"/>
      <c r="H32" s="7"/>
      <c r="I32" s="2"/>
      <c r="K32" s="103"/>
      <c r="L32" s="104"/>
      <c r="M32" s="105"/>
      <c r="N32" s="99"/>
      <c r="O32" s="99"/>
      <c r="P32" s="110"/>
      <c r="T32" s="19"/>
      <c r="U32" s="12"/>
      <c r="V32" s="18"/>
      <c r="W32" s="68"/>
    </row>
    <row r="33" spans="2:23" s="20" customFormat="1" ht="18" customHeight="1">
      <c r="B33" s="29" t="s">
        <v>1</v>
      </c>
      <c r="C33" s="41" t="s">
        <v>42</v>
      </c>
      <c r="D33" s="204" t="s">
        <v>49</v>
      </c>
      <c r="E33" s="204"/>
      <c r="F33" s="204"/>
      <c r="G33" s="204"/>
      <c r="H33" s="7"/>
      <c r="I33" s="98" t="s">
        <v>39</v>
      </c>
      <c r="K33" s="207" t="s">
        <v>51</v>
      </c>
      <c r="L33" s="207"/>
      <c r="M33" s="207"/>
      <c r="N33" s="99"/>
      <c r="O33" s="99"/>
      <c r="P33" s="110"/>
      <c r="T33" s="19"/>
      <c r="U33" s="12"/>
      <c r="V33" s="18"/>
      <c r="W33" s="68"/>
    </row>
    <row r="34" spans="2:23" s="20" customFormat="1" ht="18" customHeight="1">
      <c r="B34" s="3"/>
      <c r="C34" s="97" t="s">
        <v>38</v>
      </c>
      <c r="D34" s="208" t="s">
        <v>50</v>
      </c>
      <c r="E34" s="208"/>
      <c r="F34" s="208"/>
      <c r="G34" s="208"/>
      <c r="H34" s="7"/>
      <c r="I34" s="98" t="s">
        <v>40</v>
      </c>
      <c r="K34" s="207" t="s">
        <v>52</v>
      </c>
      <c r="L34" s="207"/>
      <c r="M34" s="207"/>
      <c r="N34" s="99"/>
      <c r="O34" s="41" t="s">
        <v>4</v>
      </c>
      <c r="P34" s="206">
        <v>42821</v>
      </c>
      <c r="Q34" s="206"/>
      <c r="R34" s="99"/>
      <c r="S34" s="99"/>
      <c r="T34" s="19"/>
      <c r="U34" s="12"/>
      <c r="V34" s="18"/>
      <c r="W34" s="68"/>
    </row>
    <row r="35" spans="2:23" s="20" customFormat="1" ht="18" customHeight="1">
      <c r="B35" s="3"/>
      <c r="C35" s="2"/>
      <c r="D35" s="204" t="s">
        <v>46</v>
      </c>
      <c r="E35" s="204"/>
      <c r="F35" s="204"/>
      <c r="G35" s="204"/>
      <c r="H35" s="7"/>
      <c r="I35" s="98" t="s">
        <v>41</v>
      </c>
      <c r="K35" s="209" t="s">
        <v>53</v>
      </c>
      <c r="L35" s="210"/>
      <c r="M35" s="210"/>
      <c r="N35" s="99"/>
      <c r="O35" s="41" t="s">
        <v>5</v>
      </c>
      <c r="P35" s="208" t="s">
        <v>54</v>
      </c>
      <c r="Q35" s="208"/>
      <c r="R35" s="99"/>
      <c r="S35" s="99"/>
      <c r="T35" s="19"/>
      <c r="U35" s="12"/>
      <c r="V35" s="18"/>
      <c r="W35" s="68"/>
    </row>
    <row r="36" spans="2:23" s="20" customFormat="1" ht="18" customHeight="1">
      <c r="B36" s="3"/>
      <c r="C36" s="2"/>
      <c r="D36" s="28"/>
      <c r="E36" s="6"/>
      <c r="F36" s="69"/>
      <c r="G36" s="7"/>
      <c r="H36" s="7"/>
      <c r="I36" s="2"/>
      <c r="K36" s="102"/>
      <c r="L36" s="30"/>
      <c r="M36" s="27"/>
      <c r="N36" s="99"/>
      <c r="O36" s="99"/>
      <c r="P36" s="5"/>
      <c r="Q36" s="5"/>
      <c r="R36" s="5"/>
      <c r="S36" s="5"/>
      <c r="T36" s="19"/>
      <c r="U36" s="12"/>
      <c r="V36" s="18"/>
      <c r="W36" s="68"/>
    </row>
    <row r="37" spans="2:23" s="20" customFormat="1" ht="18" customHeight="1">
      <c r="B37" s="3"/>
      <c r="C37" s="2"/>
      <c r="D37" s="28"/>
      <c r="E37" s="6"/>
      <c r="F37" s="69"/>
      <c r="G37" s="7"/>
      <c r="H37" s="7"/>
      <c r="I37" s="2"/>
      <c r="K37" s="102"/>
      <c r="L37" s="30"/>
      <c r="M37" s="27"/>
      <c r="N37" s="99"/>
      <c r="O37" s="99"/>
      <c r="P37" s="5"/>
      <c r="Q37" s="5"/>
      <c r="R37" s="5"/>
      <c r="S37" s="5"/>
      <c r="T37" s="19"/>
      <c r="U37" s="12"/>
      <c r="V37" s="18"/>
      <c r="W37" s="68"/>
    </row>
    <row r="38" spans="2:23" s="20" customFormat="1" ht="18" customHeight="1">
      <c r="C38" s="41"/>
      <c r="D38" s="211"/>
      <c r="E38" s="212"/>
      <c r="F38" s="212"/>
      <c r="G38" s="212"/>
      <c r="H38" s="7"/>
      <c r="I38" s="41"/>
      <c r="K38" s="213"/>
      <c r="L38" s="213"/>
      <c r="M38" s="213"/>
      <c r="N38" s="99"/>
      <c r="O38" s="99"/>
      <c r="P38" s="5"/>
      <c r="Q38" s="5"/>
      <c r="R38" s="5"/>
      <c r="S38" s="5"/>
      <c r="T38" s="19"/>
      <c r="U38" s="12"/>
      <c r="V38" s="18"/>
      <c r="W38" s="68"/>
    </row>
    <row r="39" spans="2:23" s="20" customFormat="1" ht="18" customHeight="1">
      <c r="C39" s="41"/>
      <c r="D39" s="212"/>
      <c r="E39" s="212"/>
      <c r="F39" s="212"/>
      <c r="G39" s="212"/>
      <c r="H39" s="7"/>
      <c r="I39" s="41"/>
      <c r="K39" s="213"/>
      <c r="L39" s="213"/>
      <c r="M39" s="213"/>
      <c r="N39" s="99"/>
      <c r="O39" s="99"/>
      <c r="P39" s="5"/>
      <c r="Q39" s="5"/>
      <c r="R39" s="5"/>
      <c r="S39" s="5"/>
      <c r="T39" s="19"/>
      <c r="U39" s="12"/>
      <c r="V39" s="18"/>
      <c r="W39" s="68"/>
    </row>
    <row r="40" spans="2:23" s="20" customFormat="1">
      <c r="B40" s="3"/>
      <c r="C40" s="2"/>
      <c r="D40" s="2"/>
      <c r="E40" s="7"/>
      <c r="F40" s="70"/>
      <c r="G40" s="3"/>
      <c r="H40" s="3"/>
      <c r="I40" s="3"/>
      <c r="J40" s="3"/>
      <c r="K40" s="3"/>
      <c r="L40" s="3"/>
      <c r="M40" s="99"/>
      <c r="N40" s="99"/>
      <c r="O40" s="99"/>
      <c r="P40" s="5"/>
      <c r="Q40" s="5"/>
      <c r="R40" s="5"/>
      <c r="S40" s="5"/>
      <c r="T40" s="19"/>
      <c r="U40" s="12"/>
      <c r="V40" s="18"/>
      <c r="W40" s="68"/>
    </row>
    <row r="41" spans="2:23" s="20" customFormat="1">
      <c r="B41" s="1"/>
      <c r="E41" s="12"/>
      <c r="F41" s="36"/>
      <c r="N41" s="5"/>
      <c r="O41" s="5"/>
      <c r="P41" s="5"/>
      <c r="Q41" s="5"/>
      <c r="R41" s="5"/>
      <c r="S41" s="5"/>
      <c r="T41" s="19"/>
      <c r="U41" s="12"/>
      <c r="V41" s="18"/>
      <c r="W41" s="68"/>
    </row>
    <row r="42" spans="2:23" s="20" customFormat="1">
      <c r="B42" s="1"/>
      <c r="C42" s="1"/>
      <c r="D42" s="1"/>
      <c r="E42" s="4"/>
      <c r="F42" s="36"/>
      <c r="G42" s="1"/>
      <c r="H42" s="1"/>
      <c r="I42" s="1"/>
      <c r="J42" s="1"/>
      <c r="K42" s="1"/>
      <c r="L42" s="1"/>
      <c r="M42" s="1"/>
      <c r="N42" s="17"/>
      <c r="O42" s="17"/>
      <c r="P42" s="17"/>
      <c r="Q42" s="17"/>
      <c r="R42" s="17"/>
      <c r="T42" s="21"/>
      <c r="U42" s="12"/>
      <c r="V42" s="21"/>
      <c r="W42" s="79"/>
    </row>
    <row r="43" spans="2:23" s="20" customFormat="1">
      <c r="B43" s="1"/>
      <c r="C43" s="1"/>
      <c r="D43" s="1"/>
      <c r="E43" s="4"/>
      <c r="F43" s="36"/>
      <c r="G43" s="1"/>
      <c r="H43" s="1"/>
      <c r="I43" s="1"/>
      <c r="J43" s="1"/>
      <c r="K43" s="1"/>
      <c r="L43" s="1"/>
      <c r="M43" s="1"/>
      <c r="N43" s="17"/>
      <c r="O43" s="17"/>
      <c r="P43" s="17"/>
      <c r="Q43" s="17"/>
      <c r="R43" s="17"/>
      <c r="T43" s="21"/>
      <c r="U43" s="12"/>
      <c r="V43" s="21"/>
      <c r="W43" s="79"/>
    </row>
    <row r="46" spans="2:23">
      <c r="B46" s="20"/>
      <c r="C46" s="24"/>
      <c r="D46" s="24"/>
    </row>
    <row r="47" spans="2:23">
      <c r="B47" s="20"/>
      <c r="C47" s="24"/>
      <c r="D47" s="24"/>
      <c r="E47" s="25"/>
    </row>
    <row r="48" spans="2:23">
      <c r="B48" s="20"/>
      <c r="C48" s="24"/>
      <c r="D48" s="24"/>
      <c r="E48" s="25"/>
    </row>
  </sheetData>
  <sheetProtection algorithmName="SHA-512" hashValue="RxDOa48IoFT8FpTTjPncRXDHubC3Ru5MyeXRRcwMBjZe9IC+Fmivc5Akb/YnfZiRdYdmYjIXOvx1+9JVGpm/Zg==" saltValue="s4v98Uh06XhPCiN8V1TFCw==" spinCount="100000" sheet="1" objects="1" scenarios="1" selectLockedCells="1" selectUnlockedCells="1"/>
  <mergeCells count="88">
    <mergeCell ref="P34:Q34"/>
    <mergeCell ref="P35:Q35"/>
    <mergeCell ref="D38:G38"/>
    <mergeCell ref="K38:M38"/>
    <mergeCell ref="D39:G39"/>
    <mergeCell ref="K39:M39"/>
    <mergeCell ref="D33:G33"/>
    <mergeCell ref="K33:M33"/>
    <mergeCell ref="D34:G34"/>
    <mergeCell ref="K34:M34"/>
    <mergeCell ref="D35:G35"/>
    <mergeCell ref="K35:M35"/>
    <mergeCell ref="X22:X26"/>
    <mergeCell ref="D29:G29"/>
    <mergeCell ref="K29:M29"/>
    <mergeCell ref="D30:G30"/>
    <mergeCell ref="K30:M30"/>
    <mergeCell ref="R22:R26"/>
    <mergeCell ref="S22:S26"/>
    <mergeCell ref="T22:T26"/>
    <mergeCell ref="V22:V26"/>
    <mergeCell ref="D31:G31"/>
    <mergeCell ref="K31:M31"/>
    <mergeCell ref="P30:Q30"/>
    <mergeCell ref="P22:P26"/>
    <mergeCell ref="Q22:Q26"/>
    <mergeCell ref="J22:J26"/>
    <mergeCell ref="K22:K26"/>
    <mergeCell ref="L22:L26"/>
    <mergeCell ref="M22:M26"/>
    <mergeCell ref="N22:N26"/>
    <mergeCell ref="O22:O26"/>
    <mergeCell ref="V17:V21"/>
    <mergeCell ref="X17:X21"/>
    <mergeCell ref="A22:A26"/>
    <mergeCell ref="B22:B26"/>
    <mergeCell ref="C22:C26"/>
    <mergeCell ref="D22:D26"/>
    <mergeCell ref="E22:E26"/>
    <mergeCell ref="G22:G26"/>
    <mergeCell ref="H22:H26"/>
    <mergeCell ref="I22:I26"/>
    <mergeCell ref="O17:O21"/>
    <mergeCell ref="P17:P21"/>
    <mergeCell ref="Q17:Q21"/>
    <mergeCell ref="R17:R21"/>
    <mergeCell ref="S17:S21"/>
    <mergeCell ref="T17:T21"/>
    <mergeCell ref="I17:I21"/>
    <mergeCell ref="J17:J21"/>
    <mergeCell ref="K17:K21"/>
    <mergeCell ref="L17:L21"/>
    <mergeCell ref="M17:M21"/>
    <mergeCell ref="N17:N21"/>
    <mergeCell ref="T12:T16"/>
    <mergeCell ref="V12:V16"/>
    <mergeCell ref="X12:X16"/>
    <mergeCell ref="A17:A21"/>
    <mergeCell ref="B17:B21"/>
    <mergeCell ref="C17:C21"/>
    <mergeCell ref="D17:D21"/>
    <mergeCell ref="E17:E21"/>
    <mergeCell ref="G17:G21"/>
    <mergeCell ref="H17:H21"/>
    <mergeCell ref="N12:N16"/>
    <mergeCell ref="O12:O16"/>
    <mergeCell ref="P12:P16"/>
    <mergeCell ref="Q12:Q16"/>
    <mergeCell ref="R12:R16"/>
    <mergeCell ref="A12:A16"/>
    <mergeCell ref="B12:B16"/>
    <mergeCell ref="C12:C16"/>
    <mergeCell ref="D12:D16"/>
    <mergeCell ref="E12:E16"/>
    <mergeCell ref="G12:G16"/>
    <mergeCell ref="Z1:AB1"/>
    <mergeCell ref="AA2:AB2"/>
    <mergeCell ref="B10:D10"/>
    <mergeCell ref="G10:K10"/>
    <mergeCell ref="N10:R10"/>
    <mergeCell ref="Z10:AB10"/>
    <mergeCell ref="S12:S16"/>
    <mergeCell ref="H12:H16"/>
    <mergeCell ref="I12:I16"/>
    <mergeCell ref="J12:J16"/>
    <mergeCell ref="K12:K16"/>
    <mergeCell ref="L12:L16"/>
    <mergeCell ref="M12:M16"/>
  </mergeCells>
  <pageMargins left="0.35433070866141736" right="0.19685039370078741" top="0.6692913385826772" bottom="0.47244094488188981" header="0.39370078740157483" footer="0.23622047244094491"/>
  <pageSetup paperSize="9" scale="46" orientation="landscape" r:id="rId1"/>
  <headerFooter alignWithMargins="0">
    <oddHeader xml:space="preserve">&amp;C&amp;U
</oddHeader>
    <oddFooter>&amp;LTemplate Author: A SCM CTP P
update: 15.03.2021, vs 1.2&amp;C&amp;D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tabSelected="1" zoomScale="70" zoomScaleNormal="70" workbookViewId="0">
      <selection activeCell="A3" sqref="A3"/>
    </sheetView>
  </sheetViews>
  <sheetFormatPr baseColWidth="10" defaultColWidth="11.453125" defaultRowHeight="12.5"/>
  <cols>
    <col min="1" max="1" width="11.453125" style="4"/>
    <col min="2" max="2" width="23" style="4" customWidth="1"/>
    <col min="3" max="3" width="17.81640625" style="9" customWidth="1"/>
    <col min="4" max="4" width="8.54296875" style="9" customWidth="1"/>
    <col min="5" max="5" width="9.1796875" style="9" customWidth="1"/>
    <col min="6" max="6" width="1.1796875" style="71" customWidth="1"/>
    <col min="7" max="8" width="10.54296875" style="11" customWidth="1"/>
    <col min="9" max="9" width="11" style="11" customWidth="1"/>
    <col min="10" max="11" width="9.453125" style="11" customWidth="1"/>
    <col min="12" max="12" width="13.54296875" style="11" customWidth="1"/>
    <col min="13" max="13" width="13.453125" style="11" customWidth="1"/>
    <col min="14" max="14" width="12.1796875" style="11" customWidth="1"/>
    <col min="15" max="15" width="10.453125" style="11" customWidth="1"/>
    <col min="16" max="18" width="11" style="11" customWidth="1"/>
    <col min="19" max="19" width="13" style="4" customWidth="1"/>
    <col min="20" max="20" width="9.81640625" style="11" customWidth="1"/>
    <col min="21" max="21" width="2" style="4" customWidth="1"/>
    <col min="22" max="22" width="11.54296875" style="11" customWidth="1"/>
    <col min="23" max="23" width="1.1796875" style="79" customWidth="1"/>
    <col min="24" max="24" width="11.54296875" style="4" customWidth="1"/>
    <col min="25" max="25" width="4.26953125" style="4" customWidth="1"/>
    <col min="26" max="26" width="22.1796875" style="4" customWidth="1"/>
    <col min="27" max="27" width="12.7265625" style="4" customWidth="1"/>
    <col min="28" max="28" width="16.54296875" style="4" customWidth="1"/>
    <col min="29" max="16384" width="11.453125" style="4"/>
  </cols>
  <sheetData>
    <row r="1" spans="1:28" s="34" customFormat="1" ht="49" customHeight="1">
      <c r="B1" s="32"/>
      <c r="C1" s="33"/>
      <c r="D1" s="33"/>
      <c r="F1" s="3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U1" s="116"/>
      <c r="V1" s="116"/>
      <c r="W1" s="116"/>
      <c r="X1" s="116"/>
      <c r="Z1" s="238" t="s">
        <v>72</v>
      </c>
      <c r="AA1" s="214"/>
      <c r="AB1" s="214"/>
    </row>
    <row r="2" spans="1:28" ht="28" customHeight="1">
      <c r="B2" s="8"/>
      <c r="E2" s="10" t="s">
        <v>6</v>
      </c>
      <c r="F2" s="72"/>
      <c r="AA2" s="215" t="s">
        <v>71</v>
      </c>
      <c r="AB2" s="215"/>
    </row>
    <row r="3" spans="1:28" ht="25" customHeight="1" thickBot="1">
      <c r="E3" s="13" t="s">
        <v>2</v>
      </c>
      <c r="F3" s="73"/>
      <c r="J3" s="232"/>
      <c r="K3" s="232"/>
      <c r="L3" s="232"/>
      <c r="M3" s="232"/>
      <c r="N3" s="232"/>
      <c r="O3" s="21"/>
      <c r="P3" s="21"/>
      <c r="Q3" s="21"/>
      <c r="R3" s="21"/>
    </row>
    <row r="4" spans="1:28" ht="28" customHeight="1">
      <c r="E4" s="46"/>
      <c r="F4" s="74"/>
      <c r="L4" s="21"/>
      <c r="M4" s="21"/>
      <c r="N4" s="21"/>
      <c r="O4" s="21"/>
      <c r="P4" s="21"/>
      <c r="T4" s="4"/>
      <c r="V4" s="4"/>
      <c r="W4" s="4"/>
      <c r="X4" s="50" t="s">
        <v>25</v>
      </c>
      <c r="Y4" s="145">
        <v>240</v>
      </c>
      <c r="Z4" s="84" t="s">
        <v>24</v>
      </c>
    </row>
    <row r="5" spans="1:28" ht="14">
      <c r="B5" s="100" t="s">
        <v>28</v>
      </c>
      <c r="T5" s="4"/>
      <c r="V5" s="4"/>
      <c r="W5" s="37"/>
      <c r="Y5" s="47"/>
      <c r="Z5" s="85" t="s">
        <v>26</v>
      </c>
    </row>
    <row r="6" spans="1:28" ht="17.5" customHeight="1">
      <c r="B6" s="117" t="s">
        <v>43</v>
      </c>
      <c r="C6" s="14"/>
      <c r="D6" s="14"/>
      <c r="E6" s="14"/>
      <c r="F6" s="75"/>
      <c r="L6" s="11" t="s">
        <v>0</v>
      </c>
      <c r="M6" s="15"/>
      <c r="T6" s="4"/>
      <c r="V6" s="4"/>
      <c r="W6" s="37"/>
      <c r="Y6" s="47"/>
      <c r="Z6" s="84" t="s">
        <v>62</v>
      </c>
    </row>
    <row r="7" spans="1:28" ht="17.5" customHeight="1">
      <c r="B7" s="117" t="s">
        <v>70</v>
      </c>
      <c r="C7" s="14"/>
      <c r="D7" s="14"/>
      <c r="E7" s="14"/>
      <c r="F7" s="75"/>
      <c r="M7" s="15"/>
      <c r="T7" s="4"/>
      <c r="V7" s="4"/>
      <c r="W7" s="37"/>
      <c r="Y7" s="114" t="s">
        <v>7</v>
      </c>
      <c r="Z7" s="115" t="s">
        <v>61</v>
      </c>
      <c r="AA7" s="112"/>
    </row>
    <row r="8" spans="1:28" ht="13">
      <c r="C8" s="14"/>
      <c r="D8" s="14"/>
      <c r="E8" s="14"/>
      <c r="F8" s="75"/>
      <c r="M8" s="15"/>
      <c r="T8" s="4"/>
      <c r="V8" s="4"/>
      <c r="W8" s="11"/>
    </row>
    <row r="9" spans="1:28" ht="21" customHeight="1" thickBot="1">
      <c r="I9" s="16"/>
      <c r="O9" s="4"/>
      <c r="T9" s="4"/>
      <c r="V9" s="4"/>
      <c r="W9" s="36"/>
    </row>
    <row r="10" spans="1:28" s="44" customFormat="1" ht="31" customHeight="1" thickBot="1">
      <c r="B10" s="153" t="s">
        <v>10</v>
      </c>
      <c r="C10" s="154"/>
      <c r="D10" s="155"/>
      <c r="E10" s="42"/>
      <c r="F10" s="76"/>
      <c r="G10" s="156" t="s">
        <v>8</v>
      </c>
      <c r="H10" s="157"/>
      <c r="I10" s="157"/>
      <c r="J10" s="157"/>
      <c r="K10" s="158"/>
      <c r="L10" s="57" t="s">
        <v>11</v>
      </c>
      <c r="M10" s="57" t="s">
        <v>20</v>
      </c>
      <c r="N10" s="159" t="s">
        <v>42</v>
      </c>
      <c r="O10" s="160"/>
      <c r="P10" s="160"/>
      <c r="Q10" s="160"/>
      <c r="R10" s="161"/>
      <c r="S10" s="57" t="s">
        <v>21</v>
      </c>
      <c r="W10" s="80"/>
      <c r="Z10" s="216" t="s">
        <v>23</v>
      </c>
      <c r="AA10" s="217"/>
      <c r="AB10" s="218"/>
    </row>
    <row r="11" spans="1:28" s="40" customFormat="1" ht="69.5" thickBot="1">
      <c r="A11" s="146" t="s">
        <v>68</v>
      </c>
      <c r="B11" s="53" t="s">
        <v>37</v>
      </c>
      <c r="C11" s="53" t="s">
        <v>27</v>
      </c>
      <c r="D11" s="96" t="s">
        <v>36</v>
      </c>
      <c r="E11" s="63" t="s">
        <v>33</v>
      </c>
      <c r="F11" s="77"/>
      <c r="G11" s="52" t="s">
        <v>14</v>
      </c>
      <c r="H11" s="53" t="s">
        <v>9</v>
      </c>
      <c r="I11" s="53" t="s">
        <v>18</v>
      </c>
      <c r="J11" s="54" t="s">
        <v>15</v>
      </c>
      <c r="K11" s="55" t="s">
        <v>19</v>
      </c>
      <c r="L11" s="53" t="s">
        <v>12</v>
      </c>
      <c r="M11" s="53" t="s">
        <v>29</v>
      </c>
      <c r="N11" s="53" t="s">
        <v>22</v>
      </c>
      <c r="O11" s="53" t="s">
        <v>9</v>
      </c>
      <c r="P11" s="53" t="s">
        <v>14</v>
      </c>
      <c r="Q11" s="54" t="s">
        <v>15</v>
      </c>
      <c r="R11" s="53" t="s">
        <v>16</v>
      </c>
      <c r="S11" s="56" t="s">
        <v>17</v>
      </c>
      <c r="T11" s="63" t="s">
        <v>30</v>
      </c>
      <c r="U11" s="51"/>
      <c r="V11" s="63" t="s">
        <v>31</v>
      </c>
      <c r="W11" s="77"/>
      <c r="X11" s="82" t="s">
        <v>32</v>
      </c>
      <c r="Z11" s="64" t="s">
        <v>34</v>
      </c>
      <c r="AA11" s="147" t="s">
        <v>69</v>
      </c>
      <c r="AB11" s="82" t="s">
        <v>35</v>
      </c>
    </row>
    <row r="12" spans="1:28" s="38" customFormat="1" ht="23.15" customHeight="1">
      <c r="A12" s="219">
        <v>1</v>
      </c>
      <c r="B12" s="174"/>
      <c r="C12" s="177"/>
      <c r="D12" s="222"/>
      <c r="E12" s="183" t="e">
        <f t="shared" ref="E12:E17" si="0">C12/D12</f>
        <v>#DIV/0!</v>
      </c>
      <c r="F12" s="78"/>
      <c r="G12" s="14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5"/>
      <c r="T12" s="187">
        <f>SUM(G12:S12)</f>
        <v>0</v>
      </c>
      <c r="U12" s="40"/>
      <c r="V12" s="190" t="e">
        <f>$Y$4/T12</f>
        <v>#DIV/0!</v>
      </c>
      <c r="W12" s="81"/>
      <c r="X12" s="225" t="e">
        <f>E12/$Y$4*T12</f>
        <v>#DIV/0!</v>
      </c>
      <c r="Z12" s="137"/>
      <c r="AA12" s="138"/>
      <c r="AB12" s="118">
        <f t="shared" ref="AB12:AB14" si="1">IF(Z12=0,0,PRODUCT(AA12,$X$12))</f>
        <v>0</v>
      </c>
    </row>
    <row r="13" spans="1:28" s="38" customFormat="1" ht="23.15" customHeight="1">
      <c r="A13" s="220"/>
      <c r="B13" s="175"/>
      <c r="C13" s="178"/>
      <c r="D13" s="223"/>
      <c r="E13" s="184"/>
      <c r="F13" s="78"/>
      <c r="G13" s="14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6"/>
      <c r="T13" s="188"/>
      <c r="U13" s="40"/>
      <c r="V13" s="191"/>
      <c r="W13" s="81"/>
      <c r="X13" s="226"/>
      <c r="Z13" s="139"/>
      <c r="AA13" s="140"/>
      <c r="AB13" s="118">
        <f t="shared" si="1"/>
        <v>0</v>
      </c>
    </row>
    <row r="14" spans="1:28" s="38" customFormat="1" ht="23.15" customHeight="1">
      <c r="A14" s="220"/>
      <c r="B14" s="175"/>
      <c r="C14" s="178"/>
      <c r="D14" s="223"/>
      <c r="E14" s="184"/>
      <c r="F14" s="78"/>
      <c r="G14" s="14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6"/>
      <c r="T14" s="188"/>
      <c r="U14" s="40"/>
      <c r="V14" s="191"/>
      <c r="W14" s="81"/>
      <c r="X14" s="226"/>
      <c r="Z14" s="139"/>
      <c r="AA14" s="140"/>
      <c r="AB14" s="118">
        <f t="shared" si="1"/>
        <v>0</v>
      </c>
    </row>
    <row r="15" spans="1:28" s="38" customFormat="1" ht="23.15" customHeight="1">
      <c r="A15" s="220"/>
      <c r="B15" s="175"/>
      <c r="C15" s="178"/>
      <c r="D15" s="223"/>
      <c r="E15" s="184"/>
      <c r="F15" s="78"/>
      <c r="G15" s="14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6"/>
      <c r="T15" s="188"/>
      <c r="U15" s="40"/>
      <c r="V15" s="191"/>
      <c r="W15" s="81"/>
      <c r="X15" s="226"/>
      <c r="Z15" s="139"/>
      <c r="AA15" s="140"/>
      <c r="AB15" s="118">
        <f>IF(Z15=0,0,PRODUCT(AA15,$X$12))</f>
        <v>0</v>
      </c>
    </row>
    <row r="16" spans="1:28" s="38" customFormat="1" ht="23.15" customHeight="1" thickBot="1">
      <c r="A16" s="221"/>
      <c r="B16" s="176"/>
      <c r="C16" s="179"/>
      <c r="D16" s="224"/>
      <c r="E16" s="185"/>
      <c r="F16" s="78"/>
      <c r="G16" s="15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67"/>
      <c r="T16" s="189"/>
      <c r="U16" s="40"/>
      <c r="V16" s="192"/>
      <c r="W16" s="81"/>
      <c r="X16" s="227"/>
      <c r="Z16" s="141"/>
      <c r="AA16" s="142"/>
      <c r="AB16" s="119">
        <f>IF(Z16=0,0,PRODUCT(AA16,$X$12))</f>
        <v>0</v>
      </c>
    </row>
    <row r="17" spans="1:28" s="38" customFormat="1" ht="23.15" customHeight="1">
      <c r="A17" s="228">
        <v>2</v>
      </c>
      <c r="B17" s="197"/>
      <c r="C17" s="177"/>
      <c r="D17" s="222"/>
      <c r="E17" s="198" t="e">
        <f t="shared" si="0"/>
        <v>#DIV/0!</v>
      </c>
      <c r="F17" s="78"/>
      <c r="G17" s="199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202"/>
      <c r="T17" s="203">
        <f>SUM(G17:S17)</f>
        <v>0</v>
      </c>
      <c r="U17" s="40"/>
      <c r="V17" s="200" t="e">
        <f>$Y$4/T17</f>
        <v>#DIV/0!</v>
      </c>
      <c r="W17" s="81"/>
      <c r="X17" s="229" t="e">
        <f>E17/$Y$4*T17</f>
        <v>#DIV/0!</v>
      </c>
      <c r="Z17" s="137"/>
      <c r="AA17" s="143"/>
      <c r="AB17" s="120">
        <f>IF(Z17=0,0,PRODUCT(AA17,$X$17))</f>
        <v>0</v>
      </c>
    </row>
    <row r="18" spans="1:28" s="38" customFormat="1" ht="23.15" customHeight="1">
      <c r="A18" s="220"/>
      <c r="B18" s="169"/>
      <c r="C18" s="178"/>
      <c r="D18" s="223"/>
      <c r="E18" s="184"/>
      <c r="F18" s="78"/>
      <c r="G18" s="14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6"/>
      <c r="T18" s="188"/>
      <c r="U18" s="40"/>
      <c r="V18" s="191"/>
      <c r="W18" s="81"/>
      <c r="X18" s="226"/>
      <c r="Z18" s="139"/>
      <c r="AA18" s="140"/>
      <c r="AB18" s="121">
        <f>IF(Z18=0,0,PRODUCT(AA18,$X$17))</f>
        <v>0</v>
      </c>
    </row>
    <row r="19" spans="1:28" s="38" customFormat="1" ht="23.15" customHeight="1">
      <c r="A19" s="220"/>
      <c r="B19" s="169"/>
      <c r="C19" s="178"/>
      <c r="D19" s="223"/>
      <c r="E19" s="184"/>
      <c r="F19" s="78"/>
      <c r="G19" s="14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6"/>
      <c r="T19" s="188"/>
      <c r="U19" s="40"/>
      <c r="V19" s="191"/>
      <c r="W19" s="81"/>
      <c r="X19" s="226"/>
      <c r="Z19" s="139"/>
      <c r="AA19" s="140"/>
      <c r="AB19" s="121">
        <f>IF(Z19=0,0,PRODUCT(AA19,$X$17))</f>
        <v>0</v>
      </c>
    </row>
    <row r="20" spans="1:28" s="43" customFormat="1" ht="23.15" customHeight="1">
      <c r="A20" s="220"/>
      <c r="B20" s="169"/>
      <c r="C20" s="178"/>
      <c r="D20" s="223"/>
      <c r="E20" s="184"/>
      <c r="F20" s="78"/>
      <c r="G20" s="14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6"/>
      <c r="T20" s="188"/>
      <c r="U20" s="59"/>
      <c r="V20" s="191"/>
      <c r="W20" s="81"/>
      <c r="X20" s="226"/>
      <c r="Y20" s="59"/>
      <c r="Z20" s="139"/>
      <c r="AA20" s="140"/>
      <c r="AB20" s="121">
        <f>IF(Z20=0,0,PRODUCT(AA20,$X$17))</f>
        <v>0</v>
      </c>
    </row>
    <row r="21" spans="1:28" s="12" customFormat="1" ht="23.15" customHeight="1" thickBot="1">
      <c r="A21" s="221"/>
      <c r="B21" s="170"/>
      <c r="C21" s="179"/>
      <c r="D21" s="224"/>
      <c r="E21" s="185"/>
      <c r="F21" s="78"/>
      <c r="G21" s="15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67"/>
      <c r="T21" s="189"/>
      <c r="U21" s="61"/>
      <c r="V21" s="192"/>
      <c r="W21" s="81"/>
      <c r="X21" s="227"/>
      <c r="Y21" s="61"/>
      <c r="Z21" s="141"/>
      <c r="AA21" s="142"/>
      <c r="AB21" s="122">
        <f>IF(Z21=0,0,PRODUCT(AA21,$X$17))</f>
        <v>0</v>
      </c>
    </row>
    <row r="22" spans="1:28" s="12" customFormat="1" ht="23.15" customHeight="1">
      <c r="A22" s="228">
        <v>3</v>
      </c>
      <c r="B22" s="186"/>
      <c r="C22" s="177"/>
      <c r="D22" s="222"/>
      <c r="E22" s="198" t="e">
        <f t="shared" ref="E22" si="2">C22/D22</f>
        <v>#DIV/0!</v>
      </c>
      <c r="F22" s="78"/>
      <c r="G22" s="199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202"/>
      <c r="T22" s="203">
        <f>SUM(G22:S22)</f>
        <v>0</v>
      </c>
      <c r="U22" s="40"/>
      <c r="V22" s="200" t="e">
        <f>$Y$4/T22</f>
        <v>#DIV/0!</v>
      </c>
      <c r="W22" s="81"/>
      <c r="X22" s="229" t="e">
        <f>E22/$Y$4*T22</f>
        <v>#DIV/0!</v>
      </c>
      <c r="Y22" s="38"/>
      <c r="Z22" s="144"/>
      <c r="AA22" s="143"/>
      <c r="AB22" s="120">
        <f>IF(Z22=0,0,PRODUCT(AA22,$X$22))</f>
        <v>0</v>
      </c>
    </row>
    <row r="23" spans="1:28" s="12" customFormat="1" ht="23.15" customHeight="1">
      <c r="A23" s="220"/>
      <c r="B23" s="169"/>
      <c r="C23" s="178"/>
      <c r="D23" s="223"/>
      <c r="E23" s="184"/>
      <c r="F23" s="78"/>
      <c r="G23" s="14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6"/>
      <c r="T23" s="188"/>
      <c r="U23" s="40"/>
      <c r="V23" s="191"/>
      <c r="W23" s="81"/>
      <c r="X23" s="226"/>
      <c r="Y23" s="38"/>
      <c r="Z23" s="139"/>
      <c r="AA23" s="140"/>
      <c r="AB23" s="121">
        <f>IF(Z23=0,0,PRODUCT(AA23,$X$22))</f>
        <v>0</v>
      </c>
    </row>
    <row r="24" spans="1:28" s="12" customFormat="1" ht="23.15" customHeight="1">
      <c r="A24" s="220"/>
      <c r="B24" s="169"/>
      <c r="C24" s="178"/>
      <c r="D24" s="223"/>
      <c r="E24" s="184"/>
      <c r="F24" s="78"/>
      <c r="G24" s="14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6"/>
      <c r="T24" s="188"/>
      <c r="U24" s="40"/>
      <c r="V24" s="191"/>
      <c r="W24" s="81"/>
      <c r="X24" s="226"/>
      <c r="Y24" s="38"/>
      <c r="Z24" s="139"/>
      <c r="AA24" s="140"/>
      <c r="AB24" s="121">
        <f>IF(Z24=0,0,PRODUCT(AA24,$X$22))</f>
        <v>0</v>
      </c>
    </row>
    <row r="25" spans="1:28" s="12" customFormat="1" ht="23.15" customHeight="1">
      <c r="A25" s="220"/>
      <c r="B25" s="169"/>
      <c r="C25" s="178"/>
      <c r="D25" s="223"/>
      <c r="E25" s="184"/>
      <c r="F25" s="78"/>
      <c r="G25" s="14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6"/>
      <c r="T25" s="188"/>
      <c r="U25" s="59"/>
      <c r="V25" s="191"/>
      <c r="W25" s="81"/>
      <c r="X25" s="226"/>
      <c r="Y25" s="59"/>
      <c r="Z25" s="139"/>
      <c r="AA25" s="140"/>
      <c r="AB25" s="121">
        <f>IF(Z25=0,0,PRODUCT(AA25,$X$22))</f>
        <v>0</v>
      </c>
    </row>
    <row r="26" spans="1:28" s="12" customFormat="1" ht="23.15" customHeight="1" thickBot="1">
      <c r="A26" s="221"/>
      <c r="B26" s="170"/>
      <c r="C26" s="179"/>
      <c r="D26" s="224"/>
      <c r="E26" s="185"/>
      <c r="F26" s="78"/>
      <c r="G26" s="15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67"/>
      <c r="T26" s="189"/>
      <c r="U26" s="61"/>
      <c r="V26" s="192"/>
      <c r="W26" s="81"/>
      <c r="X26" s="227"/>
      <c r="Y26" s="61"/>
      <c r="Z26" s="141"/>
      <c r="AA26" s="142"/>
      <c r="AB26" s="122">
        <f>IF(Z26=0,0,PRODUCT(AA26,$X$22))</f>
        <v>0</v>
      </c>
    </row>
    <row r="27" spans="1:28" s="12" customFormat="1" ht="18" customHeight="1">
      <c r="B27" s="4"/>
      <c r="C27" s="4"/>
      <c r="D27" s="4"/>
      <c r="E27" s="4"/>
      <c r="F27" s="36"/>
      <c r="G27" s="4"/>
      <c r="H27" s="4"/>
      <c r="I27" s="4"/>
      <c r="J27" s="4"/>
      <c r="K27" s="4"/>
      <c r="L27" s="4"/>
      <c r="M27" s="4"/>
      <c r="N27" s="19"/>
      <c r="O27" s="19"/>
      <c r="P27" s="19"/>
      <c r="T27" s="19"/>
      <c r="V27" s="18"/>
      <c r="W27" s="68"/>
    </row>
    <row r="28" spans="1:28" s="12" customFormat="1" ht="73" customHeight="1">
      <c r="B28" s="4"/>
      <c r="C28" s="4"/>
      <c r="D28" s="4"/>
      <c r="E28" s="4"/>
      <c r="F28" s="36"/>
      <c r="G28" s="4"/>
      <c r="H28" s="4"/>
      <c r="I28" s="4"/>
      <c r="J28" s="4"/>
      <c r="K28" s="4"/>
      <c r="L28" s="4"/>
      <c r="M28" s="4"/>
      <c r="N28" s="19"/>
      <c r="O28" s="19"/>
      <c r="P28" s="19"/>
      <c r="T28" s="19"/>
      <c r="V28" s="18"/>
      <c r="W28" s="68"/>
    </row>
    <row r="29" spans="1:28" s="12" customFormat="1" ht="18" customHeight="1">
      <c r="B29" s="123" t="s">
        <v>3</v>
      </c>
      <c r="C29" s="124" t="s">
        <v>8</v>
      </c>
      <c r="D29" s="204"/>
      <c r="E29" s="204"/>
      <c r="F29" s="204"/>
      <c r="G29" s="204"/>
      <c r="H29" s="7"/>
      <c r="I29" s="125" t="s">
        <v>39</v>
      </c>
      <c r="K29" s="204"/>
      <c r="L29" s="204"/>
      <c r="M29" s="204"/>
      <c r="N29" s="126"/>
      <c r="R29" s="126"/>
      <c r="S29" s="126"/>
      <c r="T29" s="19"/>
      <c r="V29" s="18"/>
      <c r="W29" s="68"/>
    </row>
    <row r="30" spans="1:28" s="12" customFormat="1" ht="18" customHeight="1">
      <c r="B30" s="127"/>
      <c r="C30" s="128" t="s">
        <v>38</v>
      </c>
      <c r="D30" s="204"/>
      <c r="E30" s="204"/>
      <c r="F30" s="204"/>
      <c r="G30" s="204"/>
      <c r="H30" s="7"/>
      <c r="I30" s="125" t="s">
        <v>40</v>
      </c>
      <c r="K30" s="204"/>
      <c r="L30" s="204"/>
      <c r="M30" s="204"/>
      <c r="N30" s="126"/>
      <c r="O30" s="124" t="s">
        <v>4</v>
      </c>
      <c r="P30" s="206"/>
      <c r="Q30" s="206"/>
      <c r="R30" s="126"/>
      <c r="S30" s="126"/>
      <c r="T30" s="19"/>
      <c r="V30" s="18"/>
      <c r="W30" s="68"/>
    </row>
    <row r="31" spans="1:28" s="12" customFormat="1" ht="18" customHeight="1">
      <c r="B31" s="127"/>
      <c r="C31" s="129"/>
      <c r="D31" s="204"/>
      <c r="E31" s="204"/>
      <c r="F31" s="204"/>
      <c r="G31" s="204"/>
      <c r="H31" s="7"/>
      <c r="I31" s="125" t="s">
        <v>41</v>
      </c>
      <c r="K31" s="236"/>
      <c r="L31" s="236"/>
      <c r="M31" s="236"/>
      <c r="N31" s="126"/>
      <c r="O31" s="124" t="s">
        <v>5</v>
      </c>
      <c r="P31" s="111"/>
      <c r="Q31" s="111"/>
      <c r="T31" s="19"/>
      <c r="V31" s="18"/>
      <c r="W31" s="68"/>
    </row>
    <row r="32" spans="1:28" s="12" customFormat="1" ht="18" customHeight="1">
      <c r="B32" s="127"/>
      <c r="C32" s="129"/>
      <c r="D32" s="130"/>
      <c r="E32" s="107"/>
      <c r="F32" s="108"/>
      <c r="G32" s="109"/>
      <c r="H32" s="7"/>
      <c r="I32" s="7"/>
      <c r="K32" s="131"/>
      <c r="L32" s="109"/>
      <c r="M32" s="132"/>
      <c r="N32" s="126"/>
      <c r="O32" s="126"/>
      <c r="P32" s="133"/>
      <c r="T32" s="19"/>
      <c r="V32" s="18"/>
      <c r="W32" s="68"/>
    </row>
    <row r="33" spans="2:23" s="12" customFormat="1" ht="18" customHeight="1">
      <c r="B33" s="123" t="s">
        <v>1</v>
      </c>
      <c r="C33" s="124" t="s">
        <v>42</v>
      </c>
      <c r="D33" s="204"/>
      <c r="E33" s="204"/>
      <c r="F33" s="204"/>
      <c r="G33" s="204"/>
      <c r="H33" s="7"/>
      <c r="I33" s="125" t="s">
        <v>39</v>
      </c>
      <c r="K33" s="204"/>
      <c r="L33" s="204"/>
      <c r="M33" s="204"/>
      <c r="N33" s="126"/>
      <c r="O33" s="126"/>
      <c r="P33" s="133"/>
      <c r="T33" s="19"/>
      <c r="V33" s="18"/>
      <c r="W33" s="68"/>
    </row>
    <row r="34" spans="2:23" s="12" customFormat="1" ht="18" customHeight="1">
      <c r="B34" s="127"/>
      <c r="C34" s="128" t="s">
        <v>38</v>
      </c>
      <c r="D34" s="208"/>
      <c r="E34" s="208"/>
      <c r="F34" s="208"/>
      <c r="G34" s="208"/>
      <c r="H34" s="7"/>
      <c r="I34" s="125" t="s">
        <v>40</v>
      </c>
      <c r="K34" s="204"/>
      <c r="L34" s="204"/>
      <c r="M34" s="204"/>
      <c r="N34" s="126"/>
      <c r="O34" s="124" t="s">
        <v>4</v>
      </c>
      <c r="P34" s="206"/>
      <c r="Q34" s="206"/>
      <c r="R34" s="126"/>
      <c r="S34" s="126"/>
      <c r="T34" s="19"/>
      <c r="V34" s="18"/>
      <c r="W34" s="68"/>
    </row>
    <row r="35" spans="2:23" s="12" customFormat="1" ht="18" customHeight="1">
      <c r="B35" s="127"/>
      <c r="C35" s="7"/>
      <c r="D35" s="204"/>
      <c r="E35" s="204"/>
      <c r="F35" s="204"/>
      <c r="G35" s="204"/>
      <c r="H35" s="7"/>
      <c r="I35" s="125" t="s">
        <v>41</v>
      </c>
      <c r="K35" s="233"/>
      <c r="L35" s="234"/>
      <c r="M35" s="234"/>
      <c r="N35" s="126"/>
      <c r="O35" s="124" t="s">
        <v>5</v>
      </c>
      <c r="P35" s="208"/>
      <c r="Q35" s="208"/>
      <c r="R35" s="126"/>
      <c r="S35" s="126"/>
      <c r="T35" s="19"/>
      <c r="V35" s="18"/>
      <c r="W35" s="68"/>
    </row>
    <row r="36" spans="2:23" s="12" customFormat="1" ht="18" customHeight="1">
      <c r="B36" s="127"/>
      <c r="C36" s="7"/>
      <c r="D36" s="134"/>
      <c r="E36" s="6"/>
      <c r="F36" s="69"/>
      <c r="G36" s="7"/>
      <c r="H36" s="7"/>
      <c r="I36" s="7"/>
      <c r="K36" s="135"/>
      <c r="L36" s="129"/>
      <c r="M36" s="136"/>
      <c r="N36" s="126"/>
      <c r="O36" s="126"/>
      <c r="P36" s="19"/>
      <c r="Q36" s="19"/>
      <c r="R36" s="19"/>
      <c r="S36" s="19"/>
      <c r="T36" s="19"/>
      <c r="V36" s="18"/>
      <c r="W36" s="68"/>
    </row>
    <row r="37" spans="2:23" s="12" customFormat="1" ht="18" customHeight="1">
      <c r="B37" s="127"/>
      <c r="C37" s="7"/>
      <c r="D37" s="134"/>
      <c r="E37" s="6"/>
      <c r="F37" s="69"/>
      <c r="G37" s="7"/>
      <c r="H37" s="7"/>
      <c r="I37" s="7"/>
      <c r="K37" s="135"/>
      <c r="L37" s="129"/>
      <c r="M37" s="136"/>
      <c r="N37" s="126"/>
      <c r="O37" s="126"/>
      <c r="P37" s="19"/>
      <c r="Q37" s="19"/>
      <c r="R37" s="19"/>
      <c r="S37" s="19"/>
      <c r="T37" s="19"/>
      <c r="V37" s="18"/>
      <c r="W37" s="68"/>
    </row>
    <row r="38" spans="2:23" s="12" customFormat="1" ht="18" customHeight="1">
      <c r="C38" s="124"/>
      <c r="D38" s="235"/>
      <c r="E38" s="230"/>
      <c r="F38" s="230"/>
      <c r="G38" s="230"/>
      <c r="H38" s="7"/>
      <c r="I38" s="124"/>
      <c r="K38" s="231"/>
      <c r="L38" s="231"/>
      <c r="M38" s="231"/>
      <c r="N38" s="126"/>
      <c r="O38" s="126"/>
      <c r="P38" s="19"/>
      <c r="Q38" s="19"/>
      <c r="R38" s="19"/>
      <c r="S38" s="19"/>
      <c r="T38" s="19"/>
      <c r="V38" s="18"/>
      <c r="W38" s="68"/>
    </row>
    <row r="39" spans="2:23" s="12" customFormat="1" ht="18" customHeight="1">
      <c r="C39" s="124"/>
      <c r="D39" s="230"/>
      <c r="E39" s="230"/>
      <c r="F39" s="230"/>
      <c r="G39" s="230"/>
      <c r="H39" s="7"/>
      <c r="I39" s="124"/>
      <c r="K39" s="231"/>
      <c r="L39" s="231"/>
      <c r="M39" s="231"/>
      <c r="N39" s="126"/>
      <c r="O39" s="126"/>
      <c r="P39" s="19"/>
      <c r="Q39" s="19"/>
      <c r="R39" s="19"/>
      <c r="S39" s="19"/>
      <c r="T39" s="19"/>
      <c r="V39" s="18"/>
      <c r="W39" s="68"/>
    </row>
    <row r="40" spans="2:23" s="12" customFormat="1">
      <c r="B40" s="127"/>
      <c r="C40" s="7"/>
      <c r="D40" s="7"/>
      <c r="E40" s="7"/>
      <c r="F40" s="70"/>
      <c r="G40" s="127"/>
      <c r="H40" s="127"/>
      <c r="I40" s="127"/>
      <c r="J40" s="127"/>
      <c r="K40" s="127"/>
      <c r="L40" s="127"/>
      <c r="M40" s="126"/>
      <c r="N40" s="126"/>
      <c r="O40" s="126"/>
      <c r="P40" s="19"/>
      <c r="Q40" s="19"/>
      <c r="R40" s="19"/>
      <c r="S40" s="19"/>
      <c r="T40" s="19"/>
      <c r="V40" s="18"/>
      <c r="W40" s="68"/>
    </row>
    <row r="41" spans="2:23" s="12" customFormat="1">
      <c r="B41" s="4"/>
      <c r="F41" s="36"/>
      <c r="N41" s="19"/>
      <c r="O41" s="19"/>
      <c r="P41" s="19"/>
      <c r="Q41" s="19"/>
      <c r="R41" s="19"/>
      <c r="S41" s="19"/>
      <c r="T41" s="19"/>
      <c r="V41" s="18"/>
      <c r="W41" s="68"/>
    </row>
    <row r="42" spans="2:23" s="12" customFormat="1">
      <c r="B42" s="4"/>
      <c r="C42" s="4"/>
      <c r="D42" s="4"/>
      <c r="E42" s="4"/>
      <c r="F42" s="36"/>
      <c r="G42" s="4"/>
      <c r="H42" s="4"/>
      <c r="I42" s="4"/>
      <c r="J42" s="4"/>
      <c r="K42" s="4"/>
      <c r="L42" s="4"/>
      <c r="M42" s="4"/>
      <c r="N42" s="21"/>
      <c r="O42" s="21"/>
      <c r="P42" s="21"/>
      <c r="Q42" s="21"/>
      <c r="R42" s="21"/>
      <c r="T42" s="21"/>
      <c r="V42" s="21"/>
      <c r="W42" s="79"/>
    </row>
    <row r="43" spans="2:23" s="12" customFormat="1">
      <c r="B43" s="4"/>
      <c r="C43" s="4"/>
      <c r="D43" s="4"/>
      <c r="E43" s="4"/>
      <c r="F43" s="36"/>
      <c r="G43" s="4"/>
      <c r="H43" s="4"/>
      <c r="I43" s="4"/>
      <c r="J43" s="4"/>
      <c r="K43" s="4"/>
      <c r="L43" s="4"/>
      <c r="M43" s="4"/>
      <c r="N43" s="21"/>
      <c r="O43" s="21"/>
      <c r="P43" s="21"/>
      <c r="Q43" s="21"/>
      <c r="R43" s="21"/>
      <c r="T43" s="21"/>
      <c r="V43" s="21"/>
      <c r="W43" s="79"/>
    </row>
    <row r="46" spans="2:23">
      <c r="B46" s="12"/>
      <c r="C46" s="25"/>
      <c r="D46" s="25"/>
    </row>
    <row r="47" spans="2:23">
      <c r="B47" s="12"/>
      <c r="C47" s="25"/>
      <c r="D47" s="25"/>
      <c r="E47" s="25"/>
    </row>
    <row r="48" spans="2:23">
      <c r="B48" s="12"/>
      <c r="C48" s="25"/>
      <c r="D48" s="25"/>
      <c r="E48" s="25"/>
    </row>
  </sheetData>
  <sheetProtection algorithmName="SHA-512" hashValue="OB6pfKf3TpMvfDwWg05iD/QH8sC2/BUfGFH1OTdx7B3P0yl3J9GU/fxG68km0gvVXGgGIRptZYg5dObl8FOa1Q==" saltValue="z1AQK3w9HznF3NmbdjErBA==" spinCount="100000" sheet="1" objects="1" scenarios="1" insertRows="0"/>
  <mergeCells count="89">
    <mergeCell ref="D39:G39"/>
    <mergeCell ref="K39:M39"/>
    <mergeCell ref="J3:N3"/>
    <mergeCell ref="P34:Q34"/>
    <mergeCell ref="D35:G35"/>
    <mergeCell ref="K35:M35"/>
    <mergeCell ref="P35:Q35"/>
    <mergeCell ref="D38:G38"/>
    <mergeCell ref="K38:M38"/>
    <mergeCell ref="D31:G31"/>
    <mergeCell ref="K31:M31"/>
    <mergeCell ref="D33:G33"/>
    <mergeCell ref="K33:M33"/>
    <mergeCell ref="D34:G34"/>
    <mergeCell ref="K34:M34"/>
    <mergeCell ref="N22:N26"/>
    <mergeCell ref="X22:X26"/>
    <mergeCell ref="D29:G29"/>
    <mergeCell ref="K29:M29"/>
    <mergeCell ref="D30:G30"/>
    <mergeCell ref="K30:M30"/>
    <mergeCell ref="P30:Q30"/>
    <mergeCell ref="P22:P26"/>
    <mergeCell ref="Q22:Q26"/>
    <mergeCell ref="R22:R26"/>
    <mergeCell ref="S22:S26"/>
    <mergeCell ref="T22:T26"/>
    <mergeCell ref="V22:V26"/>
    <mergeCell ref="J22:J26"/>
    <mergeCell ref="K22:K26"/>
    <mergeCell ref="L22:L26"/>
    <mergeCell ref="M22:M26"/>
    <mergeCell ref="O22:O26"/>
    <mergeCell ref="V17:V21"/>
    <mergeCell ref="X17:X21"/>
    <mergeCell ref="A22:A26"/>
    <mergeCell ref="B22:B26"/>
    <mergeCell ref="C22:C26"/>
    <mergeCell ref="D22:D26"/>
    <mergeCell ref="E22:E26"/>
    <mergeCell ref="G22:G26"/>
    <mergeCell ref="H22:H26"/>
    <mergeCell ref="I22:I26"/>
    <mergeCell ref="O17:O21"/>
    <mergeCell ref="P17:P21"/>
    <mergeCell ref="Q17:Q21"/>
    <mergeCell ref="R17:R21"/>
    <mergeCell ref="S17:S21"/>
    <mergeCell ref="T17:T21"/>
    <mergeCell ref="I17:I21"/>
    <mergeCell ref="J17:J21"/>
    <mergeCell ref="K17:K21"/>
    <mergeCell ref="L17:L21"/>
    <mergeCell ref="M17:M21"/>
    <mergeCell ref="N17:N21"/>
    <mergeCell ref="T12:T16"/>
    <mergeCell ref="V12:V16"/>
    <mergeCell ref="X12:X16"/>
    <mergeCell ref="A17:A21"/>
    <mergeCell ref="B17:B21"/>
    <mergeCell ref="C17:C21"/>
    <mergeCell ref="D17:D21"/>
    <mergeCell ref="E17:E21"/>
    <mergeCell ref="G17:G21"/>
    <mergeCell ref="H17:H21"/>
    <mergeCell ref="N12:N16"/>
    <mergeCell ref="O12:O16"/>
    <mergeCell ref="P12:P16"/>
    <mergeCell ref="Q12:Q16"/>
    <mergeCell ref="R12:R16"/>
    <mergeCell ref="S12:S16"/>
    <mergeCell ref="M12:M16"/>
    <mergeCell ref="A12:A16"/>
    <mergeCell ref="B12:B16"/>
    <mergeCell ref="C12:C16"/>
    <mergeCell ref="D12:D16"/>
    <mergeCell ref="E12:E16"/>
    <mergeCell ref="G12:G16"/>
    <mergeCell ref="H12:H16"/>
    <mergeCell ref="I12:I16"/>
    <mergeCell ref="J12:J16"/>
    <mergeCell ref="K12:K16"/>
    <mergeCell ref="L12:L16"/>
    <mergeCell ref="Z1:AB1"/>
    <mergeCell ref="AA2:AB2"/>
    <mergeCell ref="B10:D10"/>
    <mergeCell ref="G10:K10"/>
    <mergeCell ref="N10:R10"/>
    <mergeCell ref="Z10:AB10"/>
  </mergeCells>
  <pageMargins left="0.34" right="0.2" top="0.66" bottom="0.47244094488188981" header="0.39370078740157483" footer="0.23622047244094491"/>
  <pageSetup paperSize="9" scale="46" orientation="landscape" r:id="rId1"/>
  <headerFooter alignWithMargins="0">
    <oddHeader xml:space="preserve">&amp;C&amp;U
</oddHeader>
    <oddFooter>&amp;C&amp;D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9812FDD4AA24C9C67D59E1CB02F72" ma:contentTypeVersion="8" ma:contentTypeDescription="Create a new document." ma:contentTypeScope="" ma:versionID="33586b27f43f7f2202f8e6e582d73d7e">
  <xsd:schema xmlns:xsd="http://www.w3.org/2001/XMLSchema" xmlns:xs="http://www.w3.org/2001/XMLSchema" xmlns:p="http://schemas.microsoft.com/office/2006/metadata/properties" xmlns:ns1="http://schemas.microsoft.com/sharepoint/v3" xmlns:ns2="0d811fce-1943-4dad-b01a-8cd9a791c63e" xmlns:ns3="http://schemas.microsoft.com/sharepoint/v4" targetNamespace="http://schemas.microsoft.com/office/2006/metadata/properties" ma:root="true" ma:fieldsID="bb782d496f3798e4f27905e68a35d066" ns1:_="" ns2:_="" ns3:_="">
    <xsd:import namespace="http://schemas.microsoft.com/sharepoint/v3"/>
    <xsd:import namespace="0d811fce-1943-4dad-b01a-8cd9a791c63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NGCMCategory" minOccurs="0"/>
                <xsd:element ref="ns2:Comment" minOccurs="0"/>
                <xsd:element ref="ns3:IconOverlay" minOccurs="0"/>
                <xsd:element ref="ns2:OrgFileExt" minOccurs="0"/>
                <xsd:element ref="ns2:CurItemEx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GCMCategory" ma:index="8" nillable="true" ma:displayName="Category" ma:default="" ma:internalName="NGCMCategory">
      <xsd:simpleType>
        <xsd:restriction base="dms:Text">
          <xsd:enumeration value="(1) Category1"/>
          <xsd:enumeration value="(2) Category2"/>
          <xsd:enumeration value="(3) Category3"/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1fce-1943-4dad-b01a-8cd9a791c63e" elementFormDefault="qualified">
    <xsd:import namespace="http://schemas.microsoft.com/office/2006/documentManagement/types"/>
    <xsd:import namespace="http://schemas.microsoft.com/office/infopath/2007/PartnerControls"/>
    <xsd:element name="Comment" ma:index="9" nillable="true" ma:displayName="Comment" ma:internalName="Comment">
      <xsd:simpleType>
        <xsd:restriction base="dms:Note">
          <xsd:maxLength value="255"/>
        </xsd:restriction>
      </xsd:simpleType>
    </xsd:element>
    <xsd:element name="OrgFileExt" ma:index="11" nillable="true" ma:displayName="Orginal Ext" ma:internalName="OrgFileExt" ma:readOnly="true">
      <xsd:simpleType>
        <xsd:restriction base="dms:Text"/>
      </xsd:simpleType>
    </xsd:element>
    <xsd:element name="CurItemExt" ma:index="12" nillable="true" ma:displayName="Current Ext" ma:internalName="CurItemExt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conOverlay xmlns="http://schemas.microsoft.com/sharepoint/v4" xsi:nil="true"/>
    <Comment xmlns="0d811fce-1943-4dad-b01a-8cd9a791c63e" xsi:nil="true"/>
    <NGCMCategory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FB561-A2AC-4F18-B4FD-C5EB3AE94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811fce-1943-4dad-b01a-8cd9a791c63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C6CDD6-6DC6-42D2-9A64-3726A6A083FC}">
  <ds:schemaRefs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sharepoint/v4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0d811fce-1943-4dad-b01a-8cd9a791c63e"/>
  </ds:schemaRefs>
</ds:datastoreItem>
</file>

<file path=customXml/itemProps3.xml><?xml version="1.0" encoding="utf-8"?>
<ds:datastoreItem xmlns:ds="http://schemas.openxmlformats.org/officeDocument/2006/customXml" ds:itemID="{7D30686D-A2ED-4A96-A290-6E0A0532D1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Packaging Loop_Example</vt:lpstr>
      <vt:lpstr>Packaging Loop_Template</vt:lpstr>
    </vt:vector>
  </TitlesOfParts>
  <Company>ITT Automotive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Hardt</dc:creator>
  <cp:lastModifiedBy>Schrey, Silke</cp:lastModifiedBy>
  <cp:lastPrinted>2021-03-16T14:18:13Z</cp:lastPrinted>
  <dcterms:created xsi:type="dcterms:W3CDTF">1999-01-22T09:24:15Z</dcterms:created>
  <dcterms:modified xsi:type="dcterms:W3CDTF">2021-03-16T14:19:54Z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0x0101009009812FDD4AA24C9C67D59E1CB02F72</vt:lpwstr>
  </property>
  <property fmtid="{D5CDD505-2E9C-101B-9397-08002B2CF9AE}" pid="3" name="NextClientConfidential">
    <vt:lpwstr>For internal use only</vt:lpwstr>
  </property>
</Properties>
</file>